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<sst xmlns="http://schemas.openxmlformats.org/spreadsheetml/2006/main" count="13285" uniqueCount="29">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</sst>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193647.4</v>
      </c>
      <c r="B3">
        <v>480117.55</v>
      </c>
      <c r="D3">
        <f>IF(A3&lt;$A$4623,"NA",B3)</f>
        <v>480117.55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11526530.099999998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1.0035607622569205E-3</v>
      </c>
      <c r="V3">
        <f>Q21</f>
        <v>1.0844937627846913E-3</v>
      </c>
      <c r="W3">
        <f>Q33</f>
        <v>3.2196183943798786E-3</v>
      </c>
      <c r="X3">
        <f>Q45</f>
        <v>5.3523942416402787E-4</v>
      </c>
      <c r="Y3">
        <f>Q57</f>
        <v>5.495206807004883E-5</v>
      </c>
      <c r="Z3">
        <f>Q69</f>
        <v>1.8878020078797757E-3</v>
      </c>
      <c r="AA3">
        <f>Q81</f>
        <v>2.1710579665254162E-3</v>
      </c>
      <c r="AB3">
        <f>Q93</f>
        <v>1.9749023747109005E-3</v>
      </c>
      <c r="AC3">
        <f>Q105</f>
        <v>3.8115547019653388E-6</v>
      </c>
      <c r="AD3">
        <f>Q117</f>
        <v>3.8740366452519837E-5</v>
      </c>
      <c r="AE3">
        <f>Q129</f>
        <v>1.6784024766192793E-3</v>
      </c>
      <c r="AF3">
        <f>Q141</f>
        <v>2.827008624217275E-4</v>
      </c>
      <c r="AG3">
        <f>Q153</f>
        <v>1.5603861853736311E-3</v>
      </c>
      <c r="AH3">
        <f>Q165</f>
        <v>0</v>
      </c>
      <c r="AI3">
        <f>Q177</f>
        <v>2.0853893691158052E-3</v>
      </c>
      <c r="AJ3">
        <f>Q189</f>
        <v>2.0613834455985446E-3</v>
      </c>
      <c r="AK3">
        <f>Q201</f>
        <v>0</v>
      </c>
      <c r="AL3">
        <f>Q213</f>
        <v>1.127903906947099E-3</v>
      </c>
      <c r="AM3">
        <f>Q225</f>
        <v>0</v>
      </c>
      <c r="AN3">
        <f>Q237</f>
        <v>0</v>
      </c>
      <c r="AO3">
        <f>Q249</f>
        <v>1.238782750991703E-3</v>
      </c>
      <c r="AP3">
        <f>Q261</f>
        <v>1.616311804596482E-4</v>
      </c>
      <c r="AQ3">
        <f>Q273</f>
        <v>0</v>
      </c>
      <c r="AR3">
        <f>Q285</f>
        <v>1.7678256008718531E-3</v>
      </c>
      <c r="AS3">
        <f>Q297</f>
        <v>7.0004502048712832E-4</v>
      </c>
      <c r="AT3">
        <f>Q309</f>
        <v>0</v>
      </c>
      <c r="AU3">
        <f>Q321</f>
        <v>6.8730918422709028E-4</v>
      </c>
      <c r="AV3">
        <f>Q333</f>
        <v>0</v>
      </c>
      <c r="AW3">
        <f>Q585</f>
        <v>2.9934521809531103E-4</v>
      </c>
      <c r="AX3">
        <f>Q597</f>
        <v>2.968506830458313E-4</v>
      </c>
      <c r="AY3">
        <f>Q609</f>
        <v>4.9584388800581027E-3</v>
      </c>
      <c r="AZ3">
        <f>Q621</f>
        <v>6.0457014726400635E-4</v>
      </c>
      <c r="BA3">
        <f>Q633</f>
        <v>1.517853871160527E-3</v>
      </c>
      <c r="BB3">
        <f>Q645</f>
        <v>0</v>
      </c>
      <c r="BC3">
        <f>Q657</f>
        <v>3.4580946148456831E-2</v>
      </c>
      <c r="BD3">
        <f>Q669</f>
        <v>0</v>
      </c>
      <c r="BE3">
        <f>Q681</f>
        <v>1.9903875784207891E-2</v>
      </c>
      <c r="BF3">
        <f>Q693</f>
        <v>1.1474832308814257E-5</v>
      </c>
      <c r="BG3">
        <f>Q705</f>
        <v>3.1393276946950995E-2</v>
      </c>
      <c r="BH3">
        <f>Q717</f>
        <v>5.4148125635832078E-6</v>
      </c>
      <c r="BI3">
        <f>Q729</f>
        <v>0</v>
      </c>
      <c r="BJ3">
        <f>Q741</f>
        <v>1.5453948278849332E-3</v>
      </c>
      <c r="BK3">
        <f>Q753</f>
        <v>1.7469689338684849E-3</v>
      </c>
      <c r="BL3">
        <f>Q777</f>
        <v>0</v>
      </c>
      <c r="BM3">
        <f>Q789</f>
        <v>1.3347650911873299E-3</v>
      </c>
      <c r="BN3">
        <f>Q801</f>
        <v>2.2313046317382194E-3</v>
      </c>
      <c r="BO3">
        <f>Q813</f>
        <v>0</v>
      </c>
      <c r="BP3">
        <f>Q825</f>
        <v>7.5144661271478409E-4</v>
      </c>
      <c r="BQ3">
        <f>Q837</f>
        <v>2.046770924292877E-5</v>
      </c>
      <c r="BR3">
        <f>Q849</f>
        <v>3.4395795024789533E-4</v>
      </c>
      <c r="BS3">
        <f>Q861</f>
        <v>2.1311660826704476E-3</v>
      </c>
      <c r="BT3">
        <f>Q891</f>
        <v>1.522839037222486E-3</v>
      </c>
      <c r="BU3">
        <f>Q87</f>
        <v>5.6497777534397223E-5</v>
      </c>
      <c r="BV3">
        <f>Q135</f>
        <v>1.8109526300547294E-6</v>
      </c>
      <c r="BW3">
        <f>Q183</f>
        <v>0</v>
      </c>
      <c r="BX3">
        <f>Q279</f>
        <v>0</v>
      </c>
      <c r="BY3">
        <f>Q327</f>
        <v>0</v>
      </c>
      <c r="BZ3">
        <f>Q291</f>
        <v>0</v>
      </c>
      <c r="CA3">
        <f>Q627</f>
        <v>3.8996644792520874E-5</v>
      </c>
      <c r="CB3">
        <f>Q675</f>
        <v>5.6746132125226492E-5</v>
      </c>
      <c r="CC3">
        <f>Q723</f>
        <v>2.3206289983140725E-5</v>
      </c>
      <c r="CD3">
        <f>Q99</f>
        <v>1.3715980897552741E-4</v>
      </c>
      <c r="CE3">
        <f>Q147</f>
        <v>1.5797989370625948E-4</v>
      </c>
      <c r="CF3">
        <f>Q195</f>
        <v>1.2108847917726777E-4</v>
      </c>
      <c r="CG3">
        <f>Q243</f>
        <v>8.1631505044176312E-5</v>
      </c>
      <c r="CH3">
        <f>Q63</f>
        <v>2.5382313450949135E-5</v>
      </c>
      <c r="CI3">
        <f>Q159</f>
        <v>0</v>
      </c>
      <c r="CJ3">
        <f>Q207</f>
        <v>1.5320453348459718E-4</v>
      </c>
      <c r="CK3">
        <f>Q255</f>
        <v>1.7505383804388222E-4</v>
      </c>
      <c r="CL3">
        <f>Q303</f>
        <v>2.3171269325304882E-4</v>
      </c>
      <c r="CM3">
        <f>Q75</f>
        <v>3.1801707031792111E-5</v>
      </c>
      <c r="CN3">
        <f>Q123</f>
        <v>9.4292036768289874E-6</v>
      </c>
      <c r="CO3">
        <f>Q219</f>
        <v>0</v>
      </c>
      <c r="CP3">
        <f>Q267</f>
        <v>2.223739475594655E-6</v>
      </c>
      <c r="CQ3">
        <f>Q315</f>
        <v>0</v>
      </c>
      <c r="CR3">
        <f>Q933</f>
        <v>1.3231909228259427E-5</v>
      </c>
      <c r="CS3">
        <f>Q945</f>
        <v>3.0659877424863539E-5</v>
      </c>
      <c r="CT3">
        <f>Q957</f>
        <v>0</v>
      </c>
      <c r="CU3">
        <f>Q357</f>
        <v>5.5299136959410431E-4</v>
      </c>
      <c r="CV3">
        <f>Q369</f>
        <v>0</v>
      </c>
      <c r="CW3">
        <f>Q381</f>
        <v>3.6081977524181374E-4</v>
      </c>
      <c r="CX3">
        <f>Q351</f>
        <v>9.2278143619301378E-3</v>
      </c>
      <c r="CY3">
        <f>Q345</f>
        <v>0</v>
      </c>
      <c r="CZ3">
        <f>Q921</f>
        <v>0</v>
      </c>
      <c r="DA3">
        <f>Q363</f>
        <v>0</v>
      </c>
      <c r="DB3">
        <f>Q375</f>
        <v>1.6288864475065806E-2</v>
      </c>
      <c r="DC3">
        <f>Q765</f>
        <v>1.4596205322883776E-4</v>
      </c>
      <c r="DD3">
        <f>Q339</f>
        <v>0</v>
      </c>
      <c r="DE3">
        <f>Q915</f>
        <v>7.4638073430268511E-5</v>
      </c>
      <c r="DF3">
        <f>Q927</f>
        <v>0</v>
      </c>
      <c r="DG3">
        <f>Q939</f>
        <v>1.4743725867683287E-4</v>
      </c>
      <c r="DH3">
        <f>Q951</f>
        <v>0</v>
      </c>
      <c r="DI3">
        <f>Q885</f>
        <v>0</v>
      </c>
      <c r="DJ3">
        <f>Q819</f>
        <v>9.1331909157986786E-6</v>
      </c>
      <c r="DK3">
        <f>Q639</f>
        <v>0</v>
      </c>
      <c r="DL3">
        <f>Q687</f>
        <v>0</v>
      </c>
      <c r="DM3">
        <f>Q783</f>
        <v>0</v>
      </c>
      <c r="DN3">
        <f>Q831</f>
        <v>2.7409231624123671E-5</v>
      </c>
      <c r="DO3">
        <f>Q651</f>
        <v>0</v>
      </c>
      <c r="DP3">
        <f>Q747</f>
        <v>0</v>
      </c>
      <c r="DQ3">
        <f>Q795</f>
        <v>0</v>
      </c>
      <c r="DR3">
        <f>Q843</f>
        <v>0</v>
      </c>
      <c r="DS3">
        <f>Q711</f>
        <v>3.9694513095489173E-6</v>
      </c>
      <c r="DT3">
        <f>Q759</f>
        <v>5.1936994753810037E-5</v>
      </c>
      <c r="DU3">
        <f>Q807</f>
        <v>0</v>
      </c>
      <c r="DV3">
        <f>Q855</f>
        <v>0</v>
      </c>
      <c r="DW3">
        <f>Q867</f>
        <v>2.4741473006983553E-5</v>
      </c>
      <c r="DX3">
        <f>Q879</f>
        <v>0</v>
      </c>
    </row>
    <row r="4" spans="1:128">
      <c r="A4">
        <v>213698.59</v>
      </c>
      <c r="B4">
        <v>452497.3</v>
      </c>
      <c r="D4">
        <f t="shared" ref="D4:D67" si="0">IF(A4&lt;$A$4623,"NA",B4)</f>
        <v>452497.3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9917485.8799999952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6.6655333955800261E-5</v>
      </c>
      <c r="V4">
        <f>Q2094</f>
        <v>0</v>
      </c>
      <c r="W4">
        <f>Q2082</f>
        <v>2.8255749833243029E-4</v>
      </c>
      <c r="X4">
        <f>Q2070</f>
        <v>1.1994572156628072E-4</v>
      </c>
      <c r="Y4">
        <f>Q2058</f>
        <v>0</v>
      </c>
      <c r="Z4">
        <f>Q2046</f>
        <v>2.2391387227935914E-3</v>
      </c>
      <c r="AA4">
        <f>Q2034</f>
        <v>7.8485281056600521E-4</v>
      </c>
      <c r="AB4">
        <f>Q2022</f>
        <v>1.6459482303123119E-3</v>
      </c>
      <c r="AC4">
        <f>Q2010</f>
        <v>0</v>
      </c>
      <c r="AD4">
        <f>Q1998</f>
        <v>1.1449433997076692E-4</v>
      </c>
      <c r="AE4">
        <f>Q1986</f>
        <v>1.3025093748188265E-3</v>
      </c>
      <c r="AF4">
        <f>Q1974</f>
        <v>2.5442923376598088E-4</v>
      </c>
      <c r="AG4">
        <f>Q1962</f>
        <v>2.2167281371516315E-3</v>
      </c>
      <c r="AH4">
        <f>Q1950</f>
        <v>0</v>
      </c>
      <c r="AI4">
        <f>Q1938</f>
        <v>1.5092511194648329E-3</v>
      </c>
      <c r="AJ4">
        <f>Q1926</f>
        <v>1.6510419271703574E-3</v>
      </c>
      <c r="AK4">
        <f>Q1914</f>
        <v>0</v>
      </c>
      <c r="AL4">
        <f>Q1902</f>
        <v>1.6181083452842463E-3</v>
      </c>
      <c r="AM4">
        <f>Q1890</f>
        <v>0</v>
      </c>
      <c r="AN4">
        <f>Q1878</f>
        <v>2.4362626065064799E-5</v>
      </c>
      <c r="AO4">
        <f>Q1866</f>
        <v>3.2146530265591881E-3</v>
      </c>
      <c r="AP4">
        <f>Q1854</f>
        <v>2.323890544996337E-3</v>
      </c>
      <c r="AQ4">
        <f>Q1842</f>
        <v>0</v>
      </c>
      <c r="AR4">
        <f>Q1830</f>
        <v>1.33084047977154E-3</v>
      </c>
      <c r="AS4">
        <f>Q1818</f>
        <v>2.4060919896498351E-3</v>
      </c>
      <c r="AT4">
        <f>Q1806</f>
        <v>9.7353789560760513E-4</v>
      </c>
      <c r="AU4">
        <f>Q1794</f>
        <v>9.8265815058900152E-4</v>
      </c>
      <c r="AV4">
        <f>Q1782</f>
        <v>7.4509189352466585E-4</v>
      </c>
      <c r="AW4">
        <f>Q1530</f>
        <v>0</v>
      </c>
      <c r="AX4">
        <f>Q1518</f>
        <v>0</v>
      </c>
      <c r="AY4">
        <f>Q1506</f>
        <v>8.4666367077298067E-4</v>
      </c>
      <c r="AZ4">
        <f>Q1494</f>
        <v>2.4391598461578394E-4</v>
      </c>
      <c r="BA4">
        <f>Q1482</f>
        <v>2.8781336666748058E-3</v>
      </c>
      <c r="BB4">
        <f>Q1470</f>
        <v>1.0547128704356679E-4</v>
      </c>
      <c r="BC4">
        <f>Q1458</f>
        <v>2.0819426835086835E-2</v>
      </c>
      <c r="BD4">
        <f>Q1446</f>
        <v>0</v>
      </c>
      <c r="BE4">
        <f>Q1434</f>
        <v>3.1140554713516445E-2</v>
      </c>
      <c r="BF4">
        <f>Q1422</f>
        <v>0</v>
      </c>
      <c r="BG4">
        <f>Q1410</f>
        <v>1.8773934636211121E-2</v>
      </c>
      <c r="BH4">
        <f>Q1398</f>
        <v>0</v>
      </c>
      <c r="BI4">
        <f>Q1386</f>
        <v>4.6068328760756472E-5</v>
      </c>
      <c r="BJ4">
        <f>Q1374</f>
        <v>1.6629925365721828E-3</v>
      </c>
      <c r="BK4">
        <f>Q1362</f>
        <v>1.1793071155516152E-3</v>
      </c>
      <c r="BL4">
        <f>Q1338</f>
        <v>3.4679756962759616E-5</v>
      </c>
      <c r="BM4">
        <f>Q1326</f>
        <v>1.8016120096222086E-3</v>
      </c>
      <c r="BN4">
        <f>Q1314</f>
        <v>1.1684779261146112E-3</v>
      </c>
      <c r="BO4">
        <f>Q1302</f>
        <v>0</v>
      </c>
      <c r="BP4">
        <f>Q1290</f>
        <v>3.7947453405734869E-3</v>
      </c>
      <c r="BQ4">
        <f>Q1278</f>
        <v>0</v>
      </c>
      <c r="BR4">
        <f>Q1266</f>
        <v>0</v>
      </c>
      <c r="BS4">
        <f>Q1254</f>
        <v>1.8016918349606302E-3</v>
      </c>
      <c r="BT4">
        <f>Q1224</f>
        <v>1.5323256838691202E-3</v>
      </c>
      <c r="BU4">
        <f>Q2028</f>
        <v>1.4188290093806186E-4</v>
      </c>
      <c r="BV4">
        <f>Q1980</f>
        <v>2.53867935596866E-4</v>
      </c>
      <c r="BW4">
        <f>Q1932</f>
        <v>2.4321688270455104E-4</v>
      </c>
      <c r="BX4">
        <f>Q1836</f>
        <v>1.2184858958091777E-4</v>
      </c>
      <c r="BY4">
        <f>Q1788</f>
        <v>0</v>
      </c>
      <c r="BZ4">
        <f>Q1824</f>
        <v>5.128255347715203E-5</v>
      </c>
      <c r="CA4">
        <f>Q1488</f>
        <v>6.0634923737345447E-5</v>
      </c>
      <c r="CB4">
        <f>Q1440</f>
        <v>1.1067240359912674E-4</v>
      </c>
      <c r="CC4">
        <f>Q1392</f>
        <v>0</v>
      </c>
      <c r="CD4">
        <f>Q2016</f>
        <v>0</v>
      </c>
      <c r="CE4">
        <f>Q1968</f>
        <v>1.6132684089757105E-4</v>
      </c>
      <c r="CF4">
        <f>Q1920</f>
        <v>1.2854749837062544E-4</v>
      </c>
      <c r="CG4">
        <f>Q1872</f>
        <v>4.0683227404134559E-4</v>
      </c>
      <c r="CH4">
        <f>Q2052</f>
        <v>0</v>
      </c>
      <c r="CI4">
        <f>Q1956</f>
        <v>0</v>
      </c>
      <c r="CJ4">
        <f>Q1908</f>
        <v>0</v>
      </c>
      <c r="CK4">
        <f>Q1860</f>
        <v>1.963165554480898E-5</v>
      </c>
      <c r="CL4">
        <f>Q1812</f>
        <v>0</v>
      </c>
      <c r="CM4">
        <f>Q2040</f>
        <v>0</v>
      </c>
      <c r="CN4">
        <f>Q1992</f>
        <v>3.1873602223873313E-5</v>
      </c>
      <c r="CO4">
        <f>Q1896</f>
        <v>0</v>
      </c>
      <c r="CP4">
        <f>Q1848</f>
        <v>0</v>
      </c>
      <c r="CQ4">
        <f>Q1800</f>
        <v>0</v>
      </c>
      <c r="CR4">
        <f>Q1182</f>
        <v>0</v>
      </c>
      <c r="CS4">
        <f>Q1170</f>
        <v>0</v>
      </c>
      <c r="CT4">
        <f>Q1158</f>
        <v>0</v>
      </c>
      <c r="CU4">
        <f>Q1758</f>
        <v>0</v>
      </c>
      <c r="CV4">
        <f>Q1746</f>
        <v>4.8659912989964374E-5</v>
      </c>
      <c r="CW4">
        <f>Q1734</f>
        <v>4.6475488402712023E-6</v>
      </c>
      <c r="CX4">
        <f>Q1764</f>
        <v>2.4513082375402732E-2</v>
      </c>
      <c r="CY4">
        <f>Q1770</f>
        <v>0</v>
      </c>
      <c r="CZ4">
        <f>Q1194</f>
        <v>0</v>
      </c>
      <c r="DA4">
        <f>Q1752</f>
        <v>2.5705305062657686E-5</v>
      </c>
      <c r="DB4">
        <f>Q1740</f>
        <v>1.5566468343688739E-2</v>
      </c>
      <c r="DC4">
        <f>Q1350</f>
        <v>0</v>
      </c>
      <c r="DD4">
        <f>Q1776</f>
        <v>0</v>
      </c>
      <c r="DE4">
        <f>Q1200</f>
        <v>0</v>
      </c>
      <c r="DF4">
        <f>Q1188</f>
        <v>0</v>
      </c>
      <c r="DG4">
        <f>Q1176</f>
        <v>6.9839104558758766E-5</v>
      </c>
      <c r="DH4">
        <f>Q1164</f>
        <v>0</v>
      </c>
      <c r="DI4">
        <f>Q1230</f>
        <v>0</v>
      </c>
      <c r="DJ4">
        <f>Q1296</f>
        <v>4.5784184166642874E-5</v>
      </c>
      <c r="DK4">
        <f>Q1476</f>
        <v>0</v>
      </c>
      <c r="DL4">
        <f>Q1428</f>
        <v>1.8937679260569491E-4</v>
      </c>
      <c r="DM4">
        <f>Q1332</f>
        <v>0</v>
      </c>
      <c r="DN4">
        <f>Q1284</f>
        <v>2.6895341207853254E-4</v>
      </c>
      <c r="DO4">
        <f>Q1464</f>
        <v>9.7184744701984266E-5</v>
      </c>
      <c r="DP4">
        <f>Q1368</f>
        <v>1.1167816925257547E-4</v>
      </c>
      <c r="DQ4">
        <f>Q1320</f>
        <v>0</v>
      </c>
      <c r="DR4">
        <f>Q1272</f>
        <v>0</v>
      </c>
      <c r="DS4">
        <f>Q1404</f>
        <v>0</v>
      </c>
      <c r="DT4">
        <f>Q1356</f>
        <v>3.281476817187061E-5</v>
      </c>
      <c r="DU4">
        <f>Q1308</f>
        <v>2.3816570334254928E-4</v>
      </c>
      <c r="DV4">
        <f>Q1260</f>
        <v>5.8317199237595522E-5</v>
      </c>
      <c r="DW4">
        <f>Q1248</f>
        <v>2.3502461828897855E-4</v>
      </c>
      <c r="DX4">
        <f>Q1236</f>
        <v>3.8823952426943123E-5</v>
      </c>
    </row>
    <row r="5" spans="1:128">
      <c r="A5">
        <v>213070.73</v>
      </c>
      <c r="B5">
        <v>460427.11</v>
      </c>
      <c r="D5">
        <f t="shared" si="0"/>
        <v>460427.11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14488105.080000006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207576.54</v>
      </c>
      <c r="B6">
        <v>482432.01</v>
      </c>
      <c r="D6">
        <f t="shared" si="0"/>
        <v>482432.01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11574110.330000011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214594.35</v>
      </c>
      <c r="B7">
        <v>450507.68</v>
      </c>
      <c r="D7">
        <f t="shared" si="0"/>
        <v>450507.68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181414.21</v>
      </c>
      <c r="B8">
        <v>498092.66</v>
      </c>
      <c r="D8">
        <f t="shared" si="0"/>
        <v>498092.66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148708.64000000001</v>
      </c>
      <c r="B9">
        <v>11418.29</v>
      </c>
      <c r="D9">
        <f t="shared" si="0"/>
        <v>11418.29</v>
      </c>
      <c r="E9">
        <v>1</v>
      </c>
      <c r="F9" t="s">
        <v>13</v>
      </c>
      <c r="G9">
        <f t="shared" si="1"/>
        <v>1</v>
      </c>
      <c r="H9">
        <f t="shared" si="2"/>
        <v>11418.29</v>
      </c>
      <c r="K9">
        <f t="shared" si="3"/>
        <v>9.9060948099202934E-4</v>
      </c>
      <c r="L9">
        <v>1</v>
      </c>
      <c r="M9" t="s">
        <v>13</v>
      </c>
      <c r="N9">
        <f t="shared" si="4"/>
        <v>9.9060948099202934E-4</v>
      </c>
      <c r="O9">
        <f>AVERAGE(N9:N14)</f>
        <v>1.0035607622569205E-3</v>
      </c>
      <c r="P9">
        <f>IF(N9&gt;O11,"ND",IF(N9&lt;O12,"ND",N9))</f>
        <v>9.9060948099202934E-4</v>
      </c>
      <c r="Q9">
        <f>AVERAGE(P9:P14)</f>
        <v>1.0035607622569205E-3</v>
      </c>
      <c r="R9">
        <f>L9</f>
        <v>1</v>
      </c>
      <c r="S9">
        <f>ROW(R9)</f>
        <v>9</v>
      </c>
    </row>
    <row r="10" spans="1:128">
      <c r="A10">
        <v>165170.07999999999</v>
      </c>
      <c r="B10">
        <v>7814.74</v>
      </c>
      <c r="D10">
        <f t="shared" si="0"/>
        <v>7814.74</v>
      </c>
      <c r="E10">
        <v>1</v>
      </c>
      <c r="F10" t="s">
        <v>13</v>
      </c>
      <c r="G10">
        <f t="shared" si="1"/>
        <v>1</v>
      </c>
      <c r="H10">
        <f t="shared" si="2"/>
        <v>7814.74</v>
      </c>
      <c r="K10">
        <f t="shared" si="3"/>
        <v>6.7797853579543437E-4</v>
      </c>
      <c r="L10">
        <v>1</v>
      </c>
      <c r="M10" t="s">
        <v>13</v>
      </c>
      <c r="N10">
        <f t="shared" si="4"/>
        <v>6.7797853579543437E-4</v>
      </c>
      <c r="O10">
        <f>STDEV(N9:N14)</f>
        <v>3.1349812614383366E-4</v>
      </c>
      <c r="P10">
        <f>IF(N10&gt;O11,"ND",IF(N10&lt;O12,"ND",N10))</f>
        <v>6.7797853579543437E-4</v>
      </c>
    </row>
    <row r="11" spans="1:128">
      <c r="A11">
        <v>145097.76999999999</v>
      </c>
      <c r="B11">
        <v>16968.34</v>
      </c>
      <c r="D11">
        <f t="shared" si="0"/>
        <v>16968.34</v>
      </c>
      <c r="E11">
        <v>1</v>
      </c>
      <c r="F11" t="s">
        <v>13</v>
      </c>
      <c r="G11">
        <f t="shared" si="1"/>
        <v>1</v>
      </c>
      <c r="H11">
        <f t="shared" si="2"/>
        <v>16968.34</v>
      </c>
      <c r="K11">
        <f t="shared" si="3"/>
        <v>1.4721117155630386E-3</v>
      </c>
      <c r="L11">
        <v>1</v>
      </c>
      <c r="M11" t="s">
        <v>13</v>
      </c>
      <c r="N11">
        <f t="shared" si="4"/>
        <v>1.4721117155630386E-3</v>
      </c>
      <c r="O11">
        <f>O9+(O10*1.89)</f>
        <v>1.5960722206687661E-3</v>
      </c>
      <c r="P11">
        <f>IF(N11&gt;O11,"ND",IF(N11&lt;O12,"ND",N11))</f>
        <v>1.4721117155630386E-3</v>
      </c>
    </row>
    <row r="12" spans="1:128">
      <c r="A12">
        <v>147334.46</v>
      </c>
      <c r="B12">
        <v>9930.2900000000009</v>
      </c>
      <c r="D12">
        <f t="shared" si="0"/>
        <v>9930.2900000000009</v>
      </c>
      <c r="E12">
        <v>1</v>
      </c>
      <c r="F12" t="s">
        <v>13</v>
      </c>
      <c r="G12">
        <f t="shared" si="1"/>
        <v>1</v>
      </c>
      <c r="H12">
        <f t="shared" si="2"/>
        <v>9930.2900000000009</v>
      </c>
      <c r="K12">
        <f t="shared" si="3"/>
        <v>8.6151599083578525E-4</v>
      </c>
      <c r="L12">
        <v>1</v>
      </c>
      <c r="M12" t="s">
        <v>13</v>
      </c>
      <c r="N12">
        <f t="shared" si="4"/>
        <v>8.6151599083578525E-4</v>
      </c>
      <c r="O12">
        <f>O9-(O10*1.89)</f>
        <v>4.1104930384507489E-4</v>
      </c>
      <c r="P12">
        <f>IF(N12&gt;O11,"ND",IF(N12&lt;O12,"ND",N12))</f>
        <v>8.6151599083578525E-4</v>
      </c>
    </row>
    <row r="13" spans="1:128">
      <c r="A13">
        <v>172871.18</v>
      </c>
      <c r="B13">
        <v>8528.52</v>
      </c>
      <c r="D13">
        <f t="shared" si="0"/>
        <v>8528.52</v>
      </c>
      <c r="E13">
        <v>1</v>
      </c>
      <c r="F13" t="s">
        <v>13</v>
      </c>
      <c r="G13">
        <f t="shared" si="1"/>
        <v>1</v>
      </c>
      <c r="H13">
        <f t="shared" si="2"/>
        <v>8528.52</v>
      </c>
      <c r="K13">
        <f t="shared" si="3"/>
        <v>7.3990350313664669E-4</v>
      </c>
      <c r="L13">
        <v>1</v>
      </c>
      <c r="M13" t="s">
        <v>13</v>
      </c>
      <c r="N13">
        <f t="shared" si="4"/>
        <v>7.3990350313664669E-4</v>
      </c>
      <c r="P13">
        <f>IF(N13&gt;O11,"ND",IF(N13&lt;O12,"ND",N13))</f>
        <v>7.3990350313664669E-4</v>
      </c>
    </row>
    <row r="14" spans="1:128">
      <c r="A14">
        <v>161668.44</v>
      </c>
      <c r="B14">
        <v>14745.26</v>
      </c>
      <c r="D14">
        <f t="shared" si="0"/>
        <v>14745.26</v>
      </c>
      <c r="E14">
        <v>1</v>
      </c>
      <c r="F14" t="s">
        <v>13</v>
      </c>
      <c r="G14">
        <f t="shared" si="1"/>
        <v>1</v>
      </c>
      <c r="H14">
        <f t="shared" si="2"/>
        <v>14745.26</v>
      </c>
      <c r="K14">
        <f t="shared" si="3"/>
        <v>1.2792453472185877E-3</v>
      </c>
      <c r="L14">
        <v>1</v>
      </c>
      <c r="M14" t="s">
        <v>13</v>
      </c>
      <c r="N14">
        <f t="shared" si="4"/>
        <v>1.2792453472185877E-3</v>
      </c>
      <c r="P14">
        <f>IF(N14&gt;O11,"ND",IF(N14&lt;O12,"ND",N14))</f>
        <v>1.2792453472185877E-3</v>
      </c>
    </row>
    <row r="15" spans="1:128">
      <c r="A15">
        <v>218673.21</v>
      </c>
      <c r="B15">
        <v>537375.14</v>
      </c>
      <c r="D15">
        <f t="shared" si="0"/>
        <v>537375.14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239821.74</v>
      </c>
      <c r="B16">
        <v>642510.35</v>
      </c>
      <c r="D16">
        <f t="shared" si="0"/>
        <v>642510.35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242525.84</v>
      </c>
      <c r="B17">
        <v>646600.43000000005</v>
      </c>
      <c r="D17">
        <f t="shared" si="0"/>
        <v>646600.43000000005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227294.49</v>
      </c>
      <c r="B18">
        <v>506391.23</v>
      </c>
      <c r="D18">
        <f t="shared" si="0"/>
        <v>506391.23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322007.27</v>
      </c>
      <c r="B19">
        <v>608771.31000000006</v>
      </c>
      <c r="D19">
        <f t="shared" si="0"/>
        <v>608771.31000000006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298191.3</v>
      </c>
      <c r="B20">
        <v>674743.73</v>
      </c>
      <c r="D20">
        <f t="shared" si="0"/>
        <v>674743.73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287806.15000000002</v>
      </c>
      <c r="B21">
        <v>8168.71</v>
      </c>
      <c r="D21">
        <f t="shared" si="0"/>
        <v>8168.71</v>
      </c>
      <c r="E21">
        <v>2</v>
      </c>
      <c r="F21" t="s">
        <v>13</v>
      </c>
      <c r="G21">
        <f t="shared" si="1"/>
        <v>1</v>
      </c>
      <c r="H21">
        <f t="shared" si="2"/>
        <v>8168.71</v>
      </c>
      <c r="K21">
        <f t="shared" si="3"/>
        <v>7.0868769084288447E-4</v>
      </c>
      <c r="L21">
        <v>2</v>
      </c>
      <c r="M21" t="s">
        <v>13</v>
      </c>
      <c r="N21">
        <f t="shared" si="4"/>
        <v>7.0868769084288447E-4</v>
      </c>
      <c r="O21">
        <f>AVERAGE(N21:N26)</f>
        <v>1.0844937627846913E-3</v>
      </c>
      <c r="P21">
        <f>IF(N21&gt;O23,"ND",IF(N21&lt;O24,"ND",N21))</f>
        <v>7.0868769084288447E-4</v>
      </c>
      <c r="Q21">
        <f>AVERAGE(P21:P26)</f>
        <v>1.0844937627846913E-3</v>
      </c>
      <c r="R21">
        <f t="shared" ref="R21" si="6">L21</f>
        <v>2</v>
      </c>
      <c r="S21">
        <f>ROW(R21)</f>
        <v>21</v>
      </c>
    </row>
    <row r="22" spans="1:19">
      <c r="A22">
        <v>182631.09</v>
      </c>
      <c r="B22">
        <v>15758.61</v>
      </c>
      <c r="D22">
        <f t="shared" si="0"/>
        <v>15758.61</v>
      </c>
      <c r="E22">
        <v>2</v>
      </c>
      <c r="F22" t="s">
        <v>13</v>
      </c>
      <c r="G22">
        <f t="shared" si="1"/>
        <v>1</v>
      </c>
      <c r="H22">
        <f t="shared" si="2"/>
        <v>15758.61</v>
      </c>
      <c r="K22">
        <f t="shared" si="3"/>
        <v>1.3671599226553015E-3</v>
      </c>
      <c r="L22">
        <v>2</v>
      </c>
      <c r="M22" t="s">
        <v>13</v>
      </c>
      <c r="N22">
        <f t="shared" si="4"/>
        <v>1.3671599226553015E-3</v>
      </c>
      <c r="O22">
        <f>STDEV(N21:N26)</f>
        <v>2.5303709471972171E-4</v>
      </c>
      <c r="P22">
        <f>IF(N22&gt;O23,"ND",IF(N22&lt;O24,"ND",N22))</f>
        <v>1.3671599226553015E-3</v>
      </c>
    </row>
    <row r="23" spans="1:19">
      <c r="A23">
        <v>218648.91</v>
      </c>
      <c r="B23">
        <v>14919.4</v>
      </c>
      <c r="D23">
        <f t="shared" si="0"/>
        <v>14919.4</v>
      </c>
      <c r="E23">
        <v>2</v>
      </c>
      <c r="F23" t="s">
        <v>13</v>
      </c>
      <c r="G23">
        <f t="shared" si="1"/>
        <v>1</v>
      </c>
      <c r="H23">
        <f t="shared" si="2"/>
        <v>14919.4</v>
      </c>
      <c r="K23">
        <f t="shared" si="3"/>
        <v>1.2943531028474912E-3</v>
      </c>
      <c r="L23">
        <v>2</v>
      </c>
      <c r="M23" t="s">
        <v>13</v>
      </c>
      <c r="N23">
        <f t="shared" si="4"/>
        <v>1.2943531028474912E-3</v>
      </c>
      <c r="O23">
        <f>O21+(O22*1.89)</f>
        <v>1.5627338718049652E-3</v>
      </c>
      <c r="P23">
        <f>IF(N23&gt;O23,"ND",IF(N23&lt;O24,"ND",N23))</f>
        <v>1.2943531028474912E-3</v>
      </c>
    </row>
    <row r="24" spans="1:19">
      <c r="A24">
        <v>209585.92000000001</v>
      </c>
      <c r="B24">
        <v>13930.75</v>
      </c>
      <c r="D24">
        <f t="shared" si="0"/>
        <v>13930.75</v>
      </c>
      <c r="E24">
        <v>2</v>
      </c>
      <c r="F24" t="s">
        <v>13</v>
      </c>
      <c r="G24">
        <f t="shared" si="1"/>
        <v>1</v>
      </c>
      <c r="H24">
        <f t="shared" si="2"/>
        <v>13930.75</v>
      </c>
      <c r="K24">
        <f t="shared" si="3"/>
        <v>1.208581409942269E-3</v>
      </c>
      <c r="L24">
        <v>2</v>
      </c>
      <c r="M24" t="s">
        <v>13</v>
      </c>
      <c r="N24">
        <f t="shared" si="4"/>
        <v>1.208581409942269E-3</v>
      </c>
      <c r="O24">
        <f>O21-(O22*1.89)</f>
        <v>6.0625365376441723E-4</v>
      </c>
      <c r="P24">
        <f>IF(N24&gt;O23,"ND",IF(N24&lt;O24,"ND",N24))</f>
        <v>1.208581409942269E-3</v>
      </c>
    </row>
    <row r="25" spans="1:19">
      <c r="A25">
        <v>176774.27</v>
      </c>
      <c r="B25">
        <v>11950.8</v>
      </c>
      <c r="D25">
        <f t="shared" si="0"/>
        <v>11950.8</v>
      </c>
      <c r="E25">
        <v>2</v>
      </c>
      <c r="F25" t="s">
        <v>13</v>
      </c>
      <c r="G25">
        <f t="shared" si="1"/>
        <v>1</v>
      </c>
      <c r="H25">
        <f t="shared" si="2"/>
        <v>11950.8</v>
      </c>
      <c r="K25">
        <f t="shared" si="3"/>
        <v>1.0368081197306726E-3</v>
      </c>
      <c r="L25">
        <v>2</v>
      </c>
      <c r="M25" t="s">
        <v>13</v>
      </c>
      <c r="N25">
        <f t="shared" si="4"/>
        <v>1.0368081197306726E-3</v>
      </c>
      <c r="P25">
        <f>IF(N25&gt;O23,"ND",IF(N25&lt;O24,"ND",N25))</f>
        <v>1.0368081197306726E-3</v>
      </c>
    </row>
    <row r="26" spans="1:19">
      <c r="A26">
        <v>169322.68</v>
      </c>
      <c r="B26">
        <v>10274.43</v>
      </c>
      <c r="D26">
        <f t="shared" si="0"/>
        <v>10274.43</v>
      </c>
      <c r="E26">
        <v>2</v>
      </c>
      <c r="F26" t="s">
        <v>13</v>
      </c>
      <c r="G26">
        <f t="shared" si="1"/>
        <v>1</v>
      </c>
      <c r="H26">
        <f t="shared" si="2"/>
        <v>10274.43</v>
      </c>
      <c r="K26">
        <f t="shared" si="3"/>
        <v>8.9137233068952836E-4</v>
      </c>
      <c r="L26">
        <v>2</v>
      </c>
      <c r="M26" t="s">
        <v>13</v>
      </c>
      <c r="N26">
        <f t="shared" si="4"/>
        <v>8.9137233068952836E-4</v>
      </c>
      <c r="P26">
        <f>IF(N26&gt;O23,"ND",IF(N26&lt;O24,"ND",N26))</f>
        <v>8.9137233068952836E-4</v>
      </c>
    </row>
    <row r="27" spans="1:19">
      <c r="A27">
        <v>246703.44</v>
      </c>
      <c r="B27">
        <v>1101738.6499999999</v>
      </c>
      <c r="D27">
        <f t="shared" si="0"/>
        <v>1101738.6499999999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246954.23</v>
      </c>
      <c r="B28">
        <v>1134136.3799999999</v>
      </c>
      <c r="D28">
        <f t="shared" si="0"/>
        <v>1134136.3799999999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258621.05</v>
      </c>
      <c r="B29">
        <v>1197143.6100000001</v>
      </c>
      <c r="D29">
        <f t="shared" si="0"/>
        <v>1197143.6100000001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306713.87</v>
      </c>
      <c r="B30">
        <v>1119125.1200000001</v>
      </c>
      <c r="D30">
        <f t="shared" si="0"/>
        <v>1119125.1200000001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297070.23</v>
      </c>
      <c r="B31">
        <v>1149401.29</v>
      </c>
      <c r="D31">
        <f t="shared" si="0"/>
        <v>1149401.29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285705.59000000003</v>
      </c>
      <c r="B32">
        <v>1221273.6100000001</v>
      </c>
      <c r="D32">
        <f t="shared" si="0"/>
        <v>1221273.6100000001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215170.65</v>
      </c>
      <c r="B33">
        <v>32236.37</v>
      </c>
      <c r="D33">
        <f t="shared" si="0"/>
        <v>32236.37</v>
      </c>
      <c r="E33">
        <v>3</v>
      </c>
      <c r="F33" t="s">
        <v>13</v>
      </c>
      <c r="G33">
        <f t="shared" si="1"/>
        <v>1</v>
      </c>
      <c r="H33">
        <f t="shared" si="2"/>
        <v>32236.37</v>
      </c>
      <c r="K33">
        <f t="shared" si="3"/>
        <v>2.7967106944005644E-3</v>
      </c>
      <c r="L33">
        <v>3</v>
      </c>
      <c r="M33" t="s">
        <v>13</v>
      </c>
      <c r="N33">
        <f t="shared" si="4"/>
        <v>2.7967106944005644E-3</v>
      </c>
      <c r="O33">
        <f>AVERAGE(N33:N38)</f>
        <v>3.2196183943798786E-3</v>
      </c>
      <c r="P33">
        <f>IF(N33&gt;O35,"ND",IF(N33&lt;O36,"ND",N33))</f>
        <v>2.7967106944005644E-3</v>
      </c>
      <c r="Q33">
        <f>AVERAGE(P33:P38)</f>
        <v>3.2196183943798786E-3</v>
      </c>
      <c r="R33">
        <f t="shared" ref="R33:R93" si="8">L33</f>
        <v>3</v>
      </c>
      <c r="S33">
        <f>ROW(R33)</f>
        <v>33</v>
      </c>
    </row>
    <row r="34" spans="1:19">
      <c r="A34">
        <v>240533.57</v>
      </c>
      <c r="B34">
        <v>43162.73</v>
      </c>
      <c r="D34">
        <f t="shared" si="0"/>
        <v>43162.73</v>
      </c>
      <c r="E34">
        <v>3</v>
      </c>
      <c r="F34" t="s">
        <v>13</v>
      </c>
      <c r="G34">
        <f t="shared" si="1"/>
        <v>1</v>
      </c>
      <c r="H34">
        <f t="shared" si="2"/>
        <v>43162.73</v>
      </c>
      <c r="K34">
        <f t="shared" si="3"/>
        <v>3.7446421104647973E-3</v>
      </c>
      <c r="L34">
        <v>3</v>
      </c>
      <c r="M34" t="s">
        <v>13</v>
      </c>
      <c r="N34">
        <f t="shared" si="4"/>
        <v>3.7446421104647973E-3</v>
      </c>
      <c r="O34">
        <f>STDEV(N33:N38)</f>
        <v>4.3321759043604436E-4</v>
      </c>
      <c r="P34">
        <f>IF(N34&gt;O35,"ND",IF(N34&lt;O36,"ND",N34))</f>
        <v>3.7446421104647973E-3</v>
      </c>
    </row>
    <row r="35" spans="1:19">
      <c r="A35">
        <v>203717.37</v>
      </c>
      <c r="B35">
        <v>30891.63</v>
      </c>
      <c r="D35">
        <f t="shared" si="0"/>
        <v>30891.63</v>
      </c>
      <c r="E35">
        <v>3</v>
      </c>
      <c r="F35" t="s">
        <v>13</v>
      </c>
      <c r="G35">
        <f t="shared" si="1"/>
        <v>1</v>
      </c>
      <c r="H35">
        <f t="shared" si="2"/>
        <v>30891.63</v>
      </c>
      <c r="K35">
        <f t="shared" si="3"/>
        <v>2.6800459229269708E-3</v>
      </c>
      <c r="L35">
        <v>3</v>
      </c>
      <c r="M35" t="s">
        <v>13</v>
      </c>
      <c r="N35">
        <f t="shared" si="4"/>
        <v>2.6800459229269708E-3</v>
      </c>
      <c r="O35">
        <f>O33+(O34*1.89)</f>
        <v>4.0383996403040023E-3</v>
      </c>
      <c r="P35">
        <f>IF(N35&gt;O35,"ND",IF(N35&lt;O36,"ND",N35))</f>
        <v>2.6800459229269708E-3</v>
      </c>
    </row>
    <row r="36" spans="1:19">
      <c r="A36">
        <v>252031.54</v>
      </c>
      <c r="B36">
        <v>37848.01</v>
      </c>
      <c r="D36">
        <f t="shared" si="0"/>
        <v>37848.01</v>
      </c>
      <c r="E36">
        <v>3</v>
      </c>
      <c r="F36" t="s">
        <v>13</v>
      </c>
      <c r="G36">
        <f t="shared" si="1"/>
        <v>1</v>
      </c>
      <c r="H36">
        <f t="shared" si="2"/>
        <v>37848.01</v>
      </c>
      <c r="K36">
        <f t="shared" si="3"/>
        <v>3.2835562542798554E-3</v>
      </c>
      <c r="L36">
        <v>3</v>
      </c>
      <c r="M36" t="s">
        <v>13</v>
      </c>
      <c r="N36">
        <f t="shared" si="4"/>
        <v>3.2835562542798554E-3</v>
      </c>
      <c r="O36">
        <f>O33-(O34*1.89)</f>
        <v>2.4008371484557549E-3</v>
      </c>
      <c r="P36">
        <f>IF(N36&gt;O35,"ND",IF(N36&lt;O36,"ND",N36))</f>
        <v>3.2835562542798554E-3</v>
      </c>
    </row>
    <row r="37" spans="1:19">
      <c r="A37">
        <v>222992.71</v>
      </c>
      <c r="B37">
        <v>36453.25</v>
      </c>
      <c r="D37">
        <f t="shared" si="0"/>
        <v>36453.25</v>
      </c>
      <c r="E37">
        <v>3</v>
      </c>
      <c r="F37" t="s">
        <v>13</v>
      </c>
      <c r="G37">
        <f t="shared" si="1"/>
        <v>1</v>
      </c>
      <c r="H37">
        <f t="shared" si="2"/>
        <v>36453.25</v>
      </c>
      <c r="K37">
        <f t="shared" si="3"/>
        <v>3.162551928789047E-3</v>
      </c>
      <c r="L37">
        <v>3</v>
      </c>
      <c r="M37" t="s">
        <v>13</v>
      </c>
      <c r="N37">
        <f t="shared" si="4"/>
        <v>3.162551928789047E-3</v>
      </c>
      <c r="P37">
        <f>IF(N37&gt;O35,"ND",IF(N37&lt;O36,"ND",N37))</f>
        <v>3.162551928789047E-3</v>
      </c>
    </row>
    <row r="38" spans="1:19">
      <c r="A38">
        <v>228964.69</v>
      </c>
      <c r="B38">
        <v>42074.18</v>
      </c>
      <c r="D38">
        <f t="shared" si="0"/>
        <v>42074.18</v>
      </c>
      <c r="E38">
        <v>3</v>
      </c>
      <c r="F38" t="s">
        <v>13</v>
      </c>
      <c r="G38">
        <f t="shared" si="1"/>
        <v>1</v>
      </c>
      <c r="H38">
        <f t="shared" si="2"/>
        <v>42074.18</v>
      </c>
      <c r="K38">
        <f t="shared" si="3"/>
        <v>3.6502034554180369E-3</v>
      </c>
      <c r="L38">
        <v>3</v>
      </c>
      <c r="M38" t="s">
        <v>13</v>
      </c>
      <c r="N38">
        <f t="shared" si="4"/>
        <v>3.6502034554180369E-3</v>
      </c>
      <c r="P38">
        <f>IF(N38&gt;O35,"ND",IF(N38&lt;O36,"ND",N38))</f>
        <v>3.6502034554180369E-3</v>
      </c>
    </row>
    <row r="39" spans="1:19">
      <c r="A39">
        <v>304704.69</v>
      </c>
      <c r="B39">
        <v>704651.84</v>
      </c>
      <c r="D39">
        <f t="shared" si="0"/>
        <v>704651.84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280225.03999999998</v>
      </c>
      <c r="B40">
        <v>732605.24</v>
      </c>
      <c r="D40">
        <f t="shared" si="0"/>
        <v>732605.24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320008.76</v>
      </c>
      <c r="B41">
        <v>617019.23</v>
      </c>
      <c r="D41">
        <f t="shared" si="0"/>
        <v>617019.23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282396.87</v>
      </c>
      <c r="B42">
        <v>654585.93999999994</v>
      </c>
      <c r="D42">
        <f t="shared" si="0"/>
        <v>654585.93999999994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339530.67</v>
      </c>
      <c r="B43">
        <v>590989.41</v>
      </c>
      <c r="D43">
        <f t="shared" si="0"/>
        <v>590989.41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278640.03999999998</v>
      </c>
      <c r="B44">
        <v>596675.68000000005</v>
      </c>
      <c r="D44">
        <f t="shared" si="0"/>
        <v>596675.68000000005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223706.15</v>
      </c>
      <c r="B45">
        <v>0</v>
      </c>
      <c r="D45">
        <f t="shared" si="0"/>
        <v>0</v>
      </c>
      <c r="E45">
        <v>4</v>
      </c>
      <c r="F45" t="s">
        <v>13</v>
      </c>
      <c r="G45">
        <f t="shared" si="1"/>
        <v>1</v>
      </c>
      <c r="H45">
        <f t="shared" si="2"/>
        <v>0</v>
      </c>
      <c r="K45">
        <f t="shared" si="3"/>
        <v>0</v>
      </c>
      <c r="L45">
        <v>4</v>
      </c>
      <c r="M45" t="s">
        <v>13</v>
      </c>
      <c r="N45">
        <f t="shared" si="4"/>
        <v>0</v>
      </c>
      <c r="O45">
        <f>AVERAGE(N45:N50)</f>
        <v>5.3523942416402787E-4</v>
      </c>
      <c r="P45">
        <f>IF(N45&gt;O47,"ND",IF(N45&lt;O48,"ND",N45))</f>
        <v>0</v>
      </c>
      <c r="Q45">
        <f>AVERAGE(P45:P50)</f>
        <v>5.3523942416402787E-4</v>
      </c>
      <c r="R45">
        <f t="shared" si="8"/>
        <v>4</v>
      </c>
      <c r="S45">
        <f t="shared" ref="S45" si="9">ROW(R45)</f>
        <v>45</v>
      </c>
    </row>
    <row r="46" spans="1:19">
      <c r="A46">
        <v>274325</v>
      </c>
      <c r="B46">
        <v>7326.05</v>
      </c>
      <c r="D46">
        <f t="shared" si="0"/>
        <v>7326.05</v>
      </c>
      <c r="E46">
        <v>4</v>
      </c>
      <c r="F46" t="s">
        <v>13</v>
      </c>
      <c r="G46">
        <f t="shared" si="1"/>
        <v>1</v>
      </c>
      <c r="H46">
        <f t="shared" si="2"/>
        <v>7326.05</v>
      </c>
      <c r="K46">
        <f t="shared" si="3"/>
        <v>6.3558156153168776E-4</v>
      </c>
      <c r="L46">
        <v>4</v>
      </c>
      <c r="M46" t="s">
        <v>13</v>
      </c>
      <c r="N46">
        <f t="shared" si="4"/>
        <v>6.3558156153168776E-4</v>
      </c>
      <c r="O46">
        <f>STDEV(N45:N50)</f>
        <v>3.9849771151689666E-4</v>
      </c>
      <c r="P46">
        <f>IF(N46&gt;O47,"ND",IF(N46&lt;O48,"ND",N46))</f>
        <v>6.3558156153168776E-4</v>
      </c>
    </row>
    <row r="47" spans="1:19">
      <c r="A47">
        <v>259546.77</v>
      </c>
      <c r="B47">
        <v>4618.2299999999996</v>
      </c>
      <c r="D47">
        <f t="shared" si="0"/>
        <v>4618.2299999999996</v>
      </c>
      <c r="E47">
        <v>4</v>
      </c>
      <c r="F47" t="s">
        <v>13</v>
      </c>
      <c r="G47">
        <f t="shared" si="1"/>
        <v>1</v>
      </c>
      <c r="H47">
        <f t="shared" si="2"/>
        <v>4618.2299999999996</v>
      </c>
      <c r="K47">
        <f t="shared" si="3"/>
        <v>4.0066090661577334E-4</v>
      </c>
      <c r="L47">
        <v>4</v>
      </c>
      <c r="M47" t="s">
        <v>13</v>
      </c>
      <c r="N47">
        <f t="shared" si="4"/>
        <v>4.0066090661577334E-4</v>
      </c>
      <c r="O47">
        <f>O45+(O46*1.89)</f>
        <v>1.2884000989309625E-3</v>
      </c>
      <c r="P47">
        <f>IF(N47&gt;O47,"ND",IF(N47&lt;O48,"ND",N47))</f>
        <v>4.0066090661577334E-4</v>
      </c>
    </row>
    <row r="48" spans="1:19">
      <c r="A48">
        <v>272076.92</v>
      </c>
      <c r="B48">
        <v>12908.97</v>
      </c>
      <c r="D48">
        <f t="shared" si="0"/>
        <v>12908.97</v>
      </c>
      <c r="E48">
        <v>4</v>
      </c>
      <c r="F48" t="s">
        <v>13</v>
      </c>
      <c r="G48">
        <f t="shared" si="1"/>
        <v>1</v>
      </c>
      <c r="H48">
        <f t="shared" si="2"/>
        <v>12908.97</v>
      </c>
      <c r="K48">
        <f t="shared" si="3"/>
        <v>1.1199354782407589E-3</v>
      </c>
      <c r="L48">
        <v>4</v>
      </c>
      <c r="M48" t="s">
        <v>13</v>
      </c>
      <c r="N48">
        <f t="shared" si="4"/>
        <v>1.1199354782407589E-3</v>
      </c>
      <c r="O48">
        <f>O45-(O46*1.89)</f>
        <v>-2.1792125060290674E-4</v>
      </c>
      <c r="P48">
        <f>IF(N48&gt;O47,"ND",IF(N48&lt;O48,"ND",N48))</f>
        <v>1.1199354782407589E-3</v>
      </c>
    </row>
    <row r="49" spans="1:19">
      <c r="A49">
        <v>209977.66</v>
      </c>
      <c r="B49">
        <v>9102.43</v>
      </c>
      <c r="D49">
        <f t="shared" si="0"/>
        <v>9102.43</v>
      </c>
      <c r="E49">
        <v>4</v>
      </c>
      <c r="F49" t="s">
        <v>13</v>
      </c>
      <c r="G49">
        <f t="shared" si="1"/>
        <v>1</v>
      </c>
      <c r="H49">
        <f t="shared" si="2"/>
        <v>9102.43</v>
      </c>
      <c r="K49">
        <f t="shared" si="3"/>
        <v>7.896938559159276E-4</v>
      </c>
      <c r="L49">
        <v>4</v>
      </c>
      <c r="M49" t="s">
        <v>13</v>
      </c>
      <c r="N49">
        <f t="shared" si="4"/>
        <v>7.896938559159276E-4</v>
      </c>
      <c r="P49">
        <f>IF(N49&gt;O47,"ND",IF(N49&lt;O48,"ND",N49))</f>
        <v>7.896938559159276E-4</v>
      </c>
    </row>
    <row r="50" spans="1:19">
      <c r="A50">
        <v>265968.55</v>
      </c>
      <c r="B50">
        <v>3061.04</v>
      </c>
      <c r="D50">
        <f t="shared" si="0"/>
        <v>3061.04</v>
      </c>
      <c r="E50">
        <v>4</v>
      </c>
      <c r="F50" t="s">
        <v>13</v>
      </c>
      <c r="G50">
        <f t="shared" si="1"/>
        <v>1</v>
      </c>
      <c r="H50">
        <f t="shared" si="2"/>
        <v>3061.04</v>
      </c>
      <c r="K50">
        <f t="shared" si="3"/>
        <v>2.6556474268001962E-4</v>
      </c>
      <c r="L50">
        <v>4</v>
      </c>
      <c r="M50" t="s">
        <v>13</v>
      </c>
      <c r="N50">
        <f t="shared" si="4"/>
        <v>2.6556474268001962E-4</v>
      </c>
      <c r="P50">
        <f>IF(N50&gt;O47,"ND",IF(N50&lt;O48,"ND",N50))</f>
        <v>2.6556474268001962E-4</v>
      </c>
    </row>
    <row r="51" spans="1:19">
      <c r="A51">
        <v>250977.52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2.1966917288780027E-4</v>
      </c>
      <c r="P51">
        <f>IF(N51&gt;O53,"ND",IF(N51&lt;O54,"ND",N51))</f>
        <v>0</v>
      </c>
      <c r="Q51">
        <f>AVERAGE(P51:P56)</f>
        <v>2.1966917288780027E-4</v>
      </c>
      <c r="R51" t="str">
        <f t="shared" si="8"/>
        <v>F</v>
      </c>
      <c r="S51">
        <f t="shared" ref="S51" si="10">ROW(R51)</f>
        <v>51</v>
      </c>
    </row>
    <row r="52" spans="1:19">
      <c r="A52">
        <v>191532.47</v>
      </c>
      <c r="B52">
        <v>4419.9399999999996</v>
      </c>
      <c r="D52">
        <f t="shared" si="0"/>
        <v>4419.9399999999996</v>
      </c>
      <c r="E52" t="s">
        <v>8</v>
      </c>
      <c r="F52" t="s">
        <v>13</v>
      </c>
      <c r="G52">
        <f t="shared" si="1"/>
        <v>1</v>
      </c>
      <c r="H52">
        <f t="shared" si="2"/>
        <v>4419.9399999999996</v>
      </c>
      <c r="K52">
        <f t="shared" si="3"/>
        <v>3.8345798446316471E-4</v>
      </c>
      <c r="L52" t="s">
        <v>8</v>
      </c>
      <c r="M52" t="s">
        <v>13</v>
      </c>
      <c r="N52">
        <f t="shared" si="4"/>
        <v>3.8345798446316471E-4</v>
      </c>
      <c r="O52">
        <f>STDEV(N51:N56)</f>
        <v>2.2657435595905832E-4</v>
      </c>
      <c r="P52">
        <f>IF(N52&gt;O53,"ND",IF(N52&lt;O54,"ND",N52))</f>
        <v>3.8345798446316471E-4</v>
      </c>
    </row>
    <row r="53" spans="1:19">
      <c r="A53">
        <v>178408.22</v>
      </c>
      <c r="B53">
        <v>864.26</v>
      </c>
      <c r="D53">
        <f t="shared" si="0"/>
        <v>864.26</v>
      </c>
      <c r="E53" t="s">
        <v>8</v>
      </c>
      <c r="F53" t="s">
        <v>13</v>
      </c>
      <c r="G53">
        <f t="shared" si="1"/>
        <v>1</v>
      </c>
      <c r="H53">
        <f t="shared" si="2"/>
        <v>864.26</v>
      </c>
      <c r="K53">
        <f t="shared" si="3"/>
        <v>7.4980067071529202E-5</v>
      </c>
      <c r="L53" t="s">
        <v>8</v>
      </c>
      <c r="M53" t="s">
        <v>13</v>
      </c>
      <c r="N53">
        <f t="shared" si="4"/>
        <v>7.4980067071529202E-5</v>
      </c>
      <c r="O53">
        <f>O51+(O52*1.89)</f>
        <v>6.4789470565042046E-4</v>
      </c>
      <c r="P53">
        <f>IF(N53&gt;O53,"ND",IF(N53&lt;O54,"ND",N53))</f>
        <v>7.4980067071529202E-5</v>
      </c>
    </row>
    <row r="54" spans="1:19">
      <c r="A54">
        <v>184374.93</v>
      </c>
      <c r="B54">
        <v>6364.96</v>
      </c>
      <c r="D54">
        <f t="shared" si="0"/>
        <v>6364.96</v>
      </c>
      <c r="E54" t="s">
        <v>8</v>
      </c>
      <c r="F54" t="s">
        <v>13</v>
      </c>
      <c r="G54">
        <f t="shared" si="1"/>
        <v>1</v>
      </c>
      <c r="H54">
        <f t="shared" si="2"/>
        <v>6364.96</v>
      </c>
      <c r="K54">
        <f t="shared" si="3"/>
        <v>5.5220087439844545E-4</v>
      </c>
      <c r="L54" t="s">
        <v>8</v>
      </c>
      <c r="M54" t="s">
        <v>13</v>
      </c>
      <c r="N54">
        <f t="shared" si="4"/>
        <v>5.5220087439844545E-4</v>
      </c>
      <c r="O54">
        <f>O51-(O52*1.89)</f>
        <v>-2.0855635987481995E-4</v>
      </c>
      <c r="P54">
        <f>IF(N54&gt;O53,"ND",IF(N54&lt;O54,"ND",N54))</f>
        <v>5.5220087439844545E-4</v>
      </c>
    </row>
    <row r="55" spans="1:19">
      <c r="A55">
        <v>176171.75</v>
      </c>
      <c r="B55">
        <v>113.53</v>
      </c>
      <c r="D55">
        <f t="shared" si="0"/>
        <v>113.53</v>
      </c>
      <c r="E55" t="s">
        <v>8</v>
      </c>
      <c r="F55" t="s">
        <v>13</v>
      </c>
      <c r="G55">
        <f t="shared" si="1"/>
        <v>1</v>
      </c>
      <c r="H55">
        <f t="shared" si="2"/>
        <v>113.53</v>
      </c>
      <c r="K55">
        <f t="shared" si="3"/>
        <v>9.8494515708591275E-6</v>
      </c>
      <c r="L55" t="s">
        <v>8</v>
      </c>
      <c r="M55" t="s">
        <v>13</v>
      </c>
      <c r="N55">
        <f t="shared" si="4"/>
        <v>9.8494515708591275E-6</v>
      </c>
      <c r="P55">
        <f>IF(N55&gt;O53,"ND",IF(N55&lt;O54,"ND",N55))</f>
        <v>9.8494515708591275E-6</v>
      </c>
    </row>
    <row r="56" spans="1:19">
      <c r="A56">
        <v>199760.77</v>
      </c>
      <c r="B56">
        <v>3429.45</v>
      </c>
      <c r="D56">
        <f t="shared" si="0"/>
        <v>3429.45</v>
      </c>
      <c r="E56" t="s">
        <v>8</v>
      </c>
      <c r="F56" t="s">
        <v>13</v>
      </c>
      <c r="G56">
        <f t="shared" si="1"/>
        <v>1</v>
      </c>
      <c r="H56">
        <f t="shared" si="2"/>
        <v>3429.45</v>
      </c>
      <c r="K56">
        <f t="shared" si="3"/>
        <v>2.9752665982280311E-4</v>
      </c>
      <c r="L56" t="s">
        <v>8</v>
      </c>
      <c r="M56" t="s">
        <v>13</v>
      </c>
      <c r="N56">
        <f t="shared" si="4"/>
        <v>2.9752665982280311E-4</v>
      </c>
      <c r="P56">
        <f>IF(N56&gt;O53,"ND",IF(N56&lt;O54,"ND",N56))</f>
        <v>2.9752665982280311E-4</v>
      </c>
    </row>
    <row r="57" spans="1:19">
      <c r="A57">
        <v>105817.13</v>
      </c>
      <c r="B57">
        <v>0</v>
      </c>
      <c r="D57">
        <f t="shared" si="0"/>
        <v>0</v>
      </c>
      <c r="E57">
        <v>5</v>
      </c>
      <c r="F57" t="s">
        <v>13</v>
      </c>
      <c r="G57">
        <f t="shared" si="1"/>
        <v>1</v>
      </c>
      <c r="H57">
        <f t="shared" si="2"/>
        <v>0</v>
      </c>
      <c r="K57">
        <f t="shared" si="3"/>
        <v>0</v>
      </c>
      <c r="L57">
        <v>5</v>
      </c>
      <c r="M57" t="s">
        <v>13</v>
      </c>
      <c r="N57">
        <f t="shared" si="4"/>
        <v>0</v>
      </c>
      <c r="O57">
        <f>AVERAGE(N57:N62)</f>
        <v>5.495206807004883E-5</v>
      </c>
      <c r="P57">
        <f>IF(N57&gt;O59,"ND",IF(N57&lt;O60,"ND",N57))</f>
        <v>0</v>
      </c>
      <c r="Q57">
        <f>AVERAGE(P57:P62)</f>
        <v>5.495206807004883E-5</v>
      </c>
      <c r="R57">
        <f t="shared" si="8"/>
        <v>5</v>
      </c>
      <c r="S57">
        <f t="shared" ref="S57" si="11">ROW(R57)</f>
        <v>57</v>
      </c>
    </row>
    <row r="58" spans="1:19">
      <c r="A58">
        <v>99936.02</v>
      </c>
      <c r="B58">
        <v>1776.87</v>
      </c>
      <c r="D58">
        <f t="shared" si="0"/>
        <v>1776.87</v>
      </c>
      <c r="E58">
        <v>5</v>
      </c>
      <c r="F58" t="s">
        <v>13</v>
      </c>
      <c r="G58">
        <f t="shared" si="1"/>
        <v>1</v>
      </c>
      <c r="H58">
        <f t="shared" si="2"/>
        <v>1776.87</v>
      </c>
      <c r="K58">
        <f t="shared" si="3"/>
        <v>1.541548050093584E-4</v>
      </c>
      <c r="L58">
        <v>5</v>
      </c>
      <c r="M58" t="s">
        <v>13</v>
      </c>
      <c r="N58">
        <f t="shared" si="4"/>
        <v>1.541548050093584E-4</v>
      </c>
      <c r="O58">
        <f>STDEV(N57:N62)</f>
        <v>8.5399996852239548E-5</v>
      </c>
      <c r="P58">
        <f>IF(N58&gt;O59,"ND",IF(N58&lt;O60,"ND",N58))</f>
        <v>1.541548050093584E-4</v>
      </c>
    </row>
    <row r="59" spans="1:19">
      <c r="A59">
        <v>99087.1</v>
      </c>
      <c r="B59">
        <v>0</v>
      </c>
      <c r="D59">
        <f t="shared" si="0"/>
        <v>0</v>
      </c>
      <c r="E59">
        <v>5</v>
      </c>
      <c r="F59" t="s">
        <v>13</v>
      </c>
      <c r="G59">
        <f t="shared" si="1"/>
        <v>1</v>
      </c>
      <c r="H59">
        <f t="shared" si="2"/>
        <v>0</v>
      </c>
      <c r="K59">
        <f t="shared" si="3"/>
        <v>0</v>
      </c>
      <c r="L59">
        <v>5</v>
      </c>
      <c r="M59" t="s">
        <v>13</v>
      </c>
      <c r="N59">
        <f t="shared" si="4"/>
        <v>0</v>
      </c>
      <c r="O59">
        <f>O57+(O58*1.89)</f>
        <v>2.1635806212078157E-4</v>
      </c>
      <c r="P59">
        <f>IF(N59&gt;O59,"ND",IF(N59&lt;O60,"ND",N59))</f>
        <v>0</v>
      </c>
    </row>
    <row r="60" spans="1:19">
      <c r="A60">
        <v>104699.68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-1.0645392598068393E-4</v>
      </c>
      <c r="P60">
        <f>IF(N60&gt;O59,"ND",IF(N60&lt;O60,"ND",N60))</f>
        <v>0</v>
      </c>
    </row>
    <row r="61" spans="1:19">
      <c r="A61">
        <v>104965.36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109170.67</v>
      </c>
      <c r="B62">
        <v>2023.57</v>
      </c>
      <c r="D62">
        <f t="shared" si="0"/>
        <v>2023.57</v>
      </c>
      <c r="E62">
        <v>5</v>
      </c>
      <c r="F62" t="s">
        <v>13</v>
      </c>
      <c r="G62">
        <f t="shared" si="1"/>
        <v>1</v>
      </c>
      <c r="H62">
        <f t="shared" si="2"/>
        <v>2023.57</v>
      </c>
      <c r="K62">
        <f t="shared" si="3"/>
        <v>1.7555760341093459E-4</v>
      </c>
      <c r="L62">
        <v>5</v>
      </c>
      <c r="M62" t="s">
        <v>13</v>
      </c>
      <c r="N62">
        <f t="shared" si="4"/>
        <v>1.7555760341093459E-4</v>
      </c>
      <c r="P62">
        <f>IF(N62&gt;O59,"ND",IF(N62&lt;O60,"ND",N62))</f>
        <v>1.7555760341093459E-4</v>
      </c>
    </row>
    <row r="63" spans="1:19">
      <c r="A63">
        <v>177455.67</v>
      </c>
      <c r="B63">
        <v>1190.96</v>
      </c>
      <c r="D63">
        <f t="shared" si="0"/>
        <v>1190.96</v>
      </c>
      <c r="E63">
        <v>100</v>
      </c>
      <c r="F63" t="s">
        <v>13</v>
      </c>
      <c r="G63">
        <f t="shared" si="1"/>
        <v>1</v>
      </c>
      <c r="H63">
        <f t="shared" si="2"/>
        <v>1190.96</v>
      </c>
      <c r="K63">
        <f t="shared" si="3"/>
        <v>1.0332337569655939E-4</v>
      </c>
      <c r="L63">
        <v>100</v>
      </c>
      <c r="M63" t="s">
        <v>13</v>
      </c>
      <c r="N63">
        <f t="shared" si="4"/>
        <v>1.0332337569655939E-4</v>
      </c>
      <c r="O63">
        <f>AVERAGE(N63:N68)</f>
        <v>2.5382313450949135E-5</v>
      </c>
      <c r="P63">
        <f>IF(N63&gt;O65,"ND",IF(N63&lt;O66,"ND",N63))</f>
        <v>1.0332337569655939E-4</v>
      </c>
      <c r="Q63">
        <f>AVERAGE(P63:P68)</f>
        <v>2.5382313450949135E-5</v>
      </c>
      <c r="R63">
        <f t="shared" si="8"/>
        <v>100</v>
      </c>
      <c r="S63">
        <f t="shared" ref="S63" si="12">ROW(R63)</f>
        <v>63</v>
      </c>
    </row>
    <row r="64" spans="1:19">
      <c r="A64">
        <v>189638.73</v>
      </c>
      <c r="B64">
        <v>564.46</v>
      </c>
      <c r="D64">
        <f t="shared" si="0"/>
        <v>564.46</v>
      </c>
      <c r="E64">
        <v>100</v>
      </c>
      <c r="F64" t="s">
        <v>13</v>
      </c>
      <c r="G64">
        <f t="shared" si="1"/>
        <v>1</v>
      </c>
      <c r="H64">
        <f t="shared" si="2"/>
        <v>564.46</v>
      </c>
      <c r="K64">
        <f t="shared" si="3"/>
        <v>4.8970505009135415E-5</v>
      </c>
      <c r="L64">
        <v>100</v>
      </c>
      <c r="M64" t="s">
        <v>13</v>
      </c>
      <c r="N64">
        <f t="shared" si="4"/>
        <v>4.8970505009135415E-5</v>
      </c>
      <c r="O64">
        <f>STDEV(N63:N68)</f>
        <v>4.2914471473964853E-5</v>
      </c>
      <c r="P64">
        <f>IF(N64&gt;O65,"ND",IF(N64&lt;O66,"ND",N64))</f>
        <v>4.8970505009135415E-5</v>
      </c>
    </row>
    <row r="65" spans="1:19">
      <c r="A65">
        <v>176280.33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1.0649066453674271E-4</v>
      </c>
      <c r="P65">
        <f>IF(N65&gt;O65,"ND",IF(N65&lt;O66,"ND",N65))</f>
        <v>0</v>
      </c>
    </row>
    <row r="66" spans="1:19">
      <c r="A66">
        <v>185441.45</v>
      </c>
      <c r="B66">
        <v>0</v>
      </c>
      <c r="D66">
        <f t="shared" si="0"/>
        <v>0</v>
      </c>
      <c r="E66">
        <v>100</v>
      </c>
      <c r="F66" t="s">
        <v>13</v>
      </c>
      <c r="G66">
        <f t="shared" si="1"/>
        <v>1</v>
      </c>
      <c r="H66">
        <f t="shared" si="2"/>
        <v>0</v>
      </c>
      <c r="K66">
        <f t="shared" si="3"/>
        <v>0</v>
      </c>
      <c r="L66">
        <v>100</v>
      </c>
      <c r="M66" t="s">
        <v>13</v>
      </c>
      <c r="N66">
        <f t="shared" si="4"/>
        <v>0</v>
      </c>
      <c r="O66">
        <f>O63-(O64*1.89)</f>
        <v>-5.5726037634844434E-5</v>
      </c>
      <c r="P66">
        <f>IF(N66&gt;O65,"ND",IF(N66&lt;O66,"ND",N66))</f>
        <v>0</v>
      </c>
    </row>
    <row r="67" spans="1:19">
      <c r="A67">
        <v>245609.99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214283.22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250833.98</v>
      </c>
      <c r="B69">
        <v>32054.19</v>
      </c>
      <c r="D69">
        <f t="shared" si="13"/>
        <v>32054.19</v>
      </c>
      <c r="E69">
        <v>6</v>
      </c>
      <c r="F69" t="s">
        <v>13</v>
      </c>
      <c r="G69">
        <f t="shared" si="14"/>
        <v>1</v>
      </c>
      <c r="H69">
        <f t="shared" si="15"/>
        <v>32054.19</v>
      </c>
      <c r="K69">
        <f t="shared" si="16"/>
        <v>2.7809054174942035E-3</v>
      </c>
      <c r="L69">
        <v>6</v>
      </c>
      <c r="M69" t="s">
        <v>13</v>
      </c>
      <c r="N69">
        <f t="shared" si="17"/>
        <v>2.7809054174942035E-3</v>
      </c>
      <c r="O69">
        <f>AVERAGE(N69:N74)</f>
        <v>1.8878020078797757E-3</v>
      </c>
      <c r="P69">
        <f>IF(N69&gt;O71,"ND",IF(N69&lt;O72,"ND",N69))</f>
        <v>2.7809054174942035E-3</v>
      </c>
      <c r="Q69">
        <f>AVERAGE(P69:P74)</f>
        <v>1.8878020078797757E-3</v>
      </c>
      <c r="R69">
        <f t="shared" si="8"/>
        <v>6</v>
      </c>
      <c r="S69">
        <f t="shared" ref="S69" si="18">ROW(R69)</f>
        <v>69</v>
      </c>
    </row>
    <row r="70" spans="1:19">
      <c r="A70">
        <v>143252.89000000001</v>
      </c>
      <c r="B70">
        <v>25163.37</v>
      </c>
      <c r="D70">
        <f t="shared" si="13"/>
        <v>25163.37</v>
      </c>
      <c r="E70">
        <v>6</v>
      </c>
      <c r="F70" t="s">
        <v>13</v>
      </c>
      <c r="G70">
        <f t="shared" si="14"/>
        <v>1</v>
      </c>
      <c r="H70">
        <f t="shared" si="15"/>
        <v>25163.37</v>
      </c>
      <c r="K70">
        <f t="shared" si="16"/>
        <v>2.1830828342694394E-3</v>
      </c>
      <c r="L70">
        <v>6</v>
      </c>
      <c r="M70" t="s">
        <v>13</v>
      </c>
      <c r="N70">
        <f t="shared" si="17"/>
        <v>2.1830828342694394E-3</v>
      </c>
      <c r="O70">
        <f>STDEV(N69:N74)</f>
        <v>5.4162904151441329E-4</v>
      </c>
      <c r="P70">
        <f>IF(N70&gt;O71,"ND",IF(N70&lt;O72,"ND",N70))</f>
        <v>2.1830828342694394E-3</v>
      </c>
    </row>
    <row r="71" spans="1:19">
      <c r="A71">
        <v>172639.41</v>
      </c>
      <c r="B71">
        <v>17546.62</v>
      </c>
      <c r="D71">
        <f t="shared" si="13"/>
        <v>17546.62</v>
      </c>
      <c r="E71">
        <v>6</v>
      </c>
      <c r="F71" t="s">
        <v>13</v>
      </c>
      <c r="G71">
        <f t="shared" si="14"/>
        <v>1</v>
      </c>
      <c r="H71">
        <f t="shared" si="15"/>
        <v>17546.62</v>
      </c>
      <c r="K71">
        <f t="shared" si="16"/>
        <v>1.5222811937132756E-3</v>
      </c>
      <c r="L71">
        <v>6</v>
      </c>
      <c r="M71" t="s">
        <v>13</v>
      </c>
      <c r="N71">
        <f t="shared" si="17"/>
        <v>1.5222811937132756E-3</v>
      </c>
      <c r="O71">
        <f>O69+(O70*1.89)</f>
        <v>2.9114808963420168E-3</v>
      </c>
      <c r="P71">
        <f>IF(N71&gt;O71,"ND",IF(N71&lt;O72,"ND",N71))</f>
        <v>1.5222811937132756E-3</v>
      </c>
    </row>
    <row r="72" spans="1:19">
      <c r="A72">
        <v>154418.96</v>
      </c>
      <c r="B72">
        <v>19123.59</v>
      </c>
      <c r="D72">
        <f t="shared" si="13"/>
        <v>19123.59</v>
      </c>
      <c r="E72">
        <v>6</v>
      </c>
      <c r="F72" t="s">
        <v>13</v>
      </c>
      <c r="G72">
        <f t="shared" si="14"/>
        <v>1</v>
      </c>
      <c r="H72">
        <f t="shared" si="15"/>
        <v>19123.59</v>
      </c>
      <c r="K72">
        <f t="shared" si="16"/>
        <v>1.6590933988017784E-3</v>
      </c>
      <c r="L72">
        <v>6</v>
      </c>
      <c r="M72" t="s">
        <v>13</v>
      </c>
      <c r="N72">
        <f t="shared" si="17"/>
        <v>1.6590933988017784E-3</v>
      </c>
      <c r="O72">
        <f>O69-(O70*1.89)</f>
        <v>8.6412311941753452E-4</v>
      </c>
      <c r="P72">
        <f>IF(N72&gt;O71,"ND",IF(N72&lt;O72,"ND",N72))</f>
        <v>1.6590933988017784E-3</v>
      </c>
    </row>
    <row r="73" spans="1:19">
      <c r="A73">
        <v>135375.89000000001</v>
      </c>
      <c r="B73">
        <v>14516.42</v>
      </c>
      <c r="D73">
        <f t="shared" si="13"/>
        <v>14516.42</v>
      </c>
      <c r="E73">
        <v>6</v>
      </c>
      <c r="F73" t="s">
        <v>13</v>
      </c>
      <c r="G73">
        <f t="shared" si="14"/>
        <v>1</v>
      </c>
      <c r="H73">
        <f t="shared" si="15"/>
        <v>14516.42</v>
      </c>
      <c r="K73">
        <f t="shared" si="16"/>
        <v>1.2593920177243977E-3</v>
      </c>
      <c r="L73">
        <v>6</v>
      </c>
      <c r="M73" t="s">
        <v>13</v>
      </c>
      <c r="N73">
        <f t="shared" si="17"/>
        <v>1.2593920177243977E-3</v>
      </c>
      <c r="P73">
        <f>IF(N73&gt;O71,"ND",IF(N73&lt;O72,"ND",N73))</f>
        <v>1.2593920177243977E-3</v>
      </c>
    </row>
    <row r="74" spans="1:19">
      <c r="A74">
        <v>117953.94</v>
      </c>
      <c r="B74">
        <v>22154.65</v>
      </c>
      <c r="D74">
        <f t="shared" si="13"/>
        <v>22154.65</v>
      </c>
      <c r="E74">
        <v>6</v>
      </c>
      <c r="F74" t="s">
        <v>13</v>
      </c>
      <c r="G74">
        <f t="shared" si="14"/>
        <v>1</v>
      </c>
      <c r="H74">
        <f t="shared" si="15"/>
        <v>22154.65</v>
      </c>
      <c r="K74">
        <f t="shared" si="16"/>
        <v>1.9220571852755588E-3</v>
      </c>
      <c r="L74">
        <v>6</v>
      </c>
      <c r="M74" t="s">
        <v>13</v>
      </c>
      <c r="N74">
        <f t="shared" si="17"/>
        <v>1.9220571852755588E-3</v>
      </c>
      <c r="P74">
        <f>IF(N74&gt;O71,"ND",IF(N74&lt;O72,"ND",N74))</f>
        <v>1.9220571852755588E-3</v>
      </c>
    </row>
    <row r="75" spans="1:19">
      <c r="A75">
        <v>138184.95000000001</v>
      </c>
      <c r="B75">
        <v>1561.05</v>
      </c>
      <c r="D75">
        <f t="shared" si="13"/>
        <v>1561.05</v>
      </c>
      <c r="E75">
        <v>120</v>
      </c>
      <c r="F75" t="s">
        <v>13</v>
      </c>
      <c r="G75">
        <f t="shared" si="14"/>
        <v>1</v>
      </c>
      <c r="H75">
        <f t="shared" si="15"/>
        <v>1561.05</v>
      </c>
      <c r="K75">
        <f t="shared" si="16"/>
        <v>1.3543104355403542E-4</v>
      </c>
      <c r="L75">
        <v>120</v>
      </c>
      <c r="M75" t="s">
        <v>13</v>
      </c>
      <c r="N75">
        <f t="shared" si="17"/>
        <v>1.3543104355403542E-4</v>
      </c>
      <c r="O75">
        <f>AVERAGE(N75:N80)</f>
        <v>3.1801707031792111E-5</v>
      </c>
      <c r="P75">
        <f>IF(N75&gt;O77,"ND",IF(N75&lt;O78,"ND",N75))</f>
        <v>1.3543104355403542E-4</v>
      </c>
      <c r="Q75">
        <f>AVERAGE(P75:P80)</f>
        <v>3.1801707031792111E-5</v>
      </c>
      <c r="R75">
        <f t="shared" si="8"/>
        <v>120</v>
      </c>
      <c r="S75">
        <f t="shared" ref="S75" si="19">ROW(R75)</f>
        <v>75</v>
      </c>
    </row>
    <row r="76" spans="1:19">
      <c r="A76">
        <v>134404.76999999999</v>
      </c>
      <c r="B76">
        <v>0</v>
      </c>
      <c r="D76">
        <f t="shared" si="13"/>
        <v>0</v>
      </c>
      <c r="E76">
        <v>120</v>
      </c>
      <c r="F76" t="s">
        <v>13</v>
      </c>
      <c r="G76">
        <f t="shared" si="14"/>
        <v>1</v>
      </c>
      <c r="H76">
        <f t="shared" si="15"/>
        <v>0</v>
      </c>
      <c r="K76">
        <f t="shared" si="16"/>
        <v>0</v>
      </c>
      <c r="L76">
        <v>120</v>
      </c>
      <c r="M76" t="s">
        <v>13</v>
      </c>
      <c r="N76">
        <f t="shared" si="17"/>
        <v>0</v>
      </c>
      <c r="O76">
        <f>STDEV(N75:N80)</f>
        <v>5.5390128685469592E-5</v>
      </c>
      <c r="P76">
        <f>IF(N76&gt;O77,"ND",IF(N76&lt;O78,"ND",N76))</f>
        <v>0</v>
      </c>
    </row>
    <row r="77" spans="1:19">
      <c r="A77">
        <v>120395.11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1.3648905024732963E-4</v>
      </c>
      <c r="P77">
        <f>IF(N77&gt;O77,"ND",IF(N77&lt;O78,"ND",N77))</f>
        <v>0</v>
      </c>
    </row>
    <row r="78" spans="1:19">
      <c r="A78">
        <v>140519.56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-7.2885636183745418E-5</v>
      </c>
      <c r="P78">
        <f>IF(N78&gt;O77,"ND",IF(N78&lt;O78,"ND",N78))</f>
        <v>0</v>
      </c>
    </row>
    <row r="79" spans="1:19">
      <c r="A79">
        <v>137990.24</v>
      </c>
      <c r="B79">
        <v>638.33000000000004</v>
      </c>
      <c r="D79">
        <f t="shared" si="13"/>
        <v>638.33000000000004</v>
      </c>
      <c r="E79">
        <v>120</v>
      </c>
      <c r="F79" t="s">
        <v>13</v>
      </c>
      <c r="G79">
        <f t="shared" si="14"/>
        <v>1</v>
      </c>
      <c r="H79">
        <f t="shared" si="15"/>
        <v>638.33000000000004</v>
      </c>
      <c r="K79">
        <f t="shared" si="16"/>
        <v>5.5379198636717236E-5</v>
      </c>
      <c r="L79">
        <v>120</v>
      </c>
      <c r="M79" t="s">
        <v>13</v>
      </c>
      <c r="N79">
        <f t="shared" si="17"/>
        <v>5.5379198636717236E-5</v>
      </c>
      <c r="P79">
        <f>IF(N79&gt;O77,"ND",IF(N79&lt;O78,"ND",N79))</f>
        <v>5.5379198636717236E-5</v>
      </c>
    </row>
    <row r="80" spans="1:19">
      <c r="A80">
        <v>134661.4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>
        <f>IF(N80&gt;O77,"ND",IF(N80&lt;O78,"ND",N80))</f>
        <v>0</v>
      </c>
    </row>
    <row r="81" spans="1:19">
      <c r="A81">
        <v>142694.06</v>
      </c>
      <c r="B81">
        <v>22183.05</v>
      </c>
      <c r="D81">
        <f t="shared" si="13"/>
        <v>22183.05</v>
      </c>
      <c r="E81">
        <v>7</v>
      </c>
      <c r="F81" t="s">
        <v>13</v>
      </c>
      <c r="G81">
        <f t="shared" si="14"/>
        <v>1</v>
      </c>
      <c r="H81">
        <f t="shared" si="15"/>
        <v>22183.05</v>
      </c>
      <c r="K81">
        <f t="shared" si="16"/>
        <v>1.9245210664048848E-3</v>
      </c>
      <c r="L81">
        <v>7</v>
      </c>
      <c r="M81" t="s">
        <v>13</v>
      </c>
      <c r="N81">
        <f t="shared" si="17"/>
        <v>1.9245210664048848E-3</v>
      </c>
      <c r="O81">
        <f>AVERAGE(N81:N86)</f>
        <v>2.1710579665254162E-3</v>
      </c>
      <c r="P81">
        <f>IF(N81&gt;O83,"ND",IF(N81&lt;O84,"ND",N81))</f>
        <v>1.9245210664048848E-3</v>
      </c>
      <c r="Q81">
        <f>AVERAGE(P81:P86)</f>
        <v>2.1710579665254162E-3</v>
      </c>
      <c r="R81">
        <f t="shared" si="8"/>
        <v>7</v>
      </c>
      <c r="S81">
        <f t="shared" ref="S81" si="20">ROW(R81)</f>
        <v>81</v>
      </c>
    </row>
    <row r="82" spans="1:19">
      <c r="A82">
        <v>149428.07999999999</v>
      </c>
      <c r="B82">
        <v>29280.21</v>
      </c>
      <c r="D82">
        <f t="shared" si="13"/>
        <v>29280.21</v>
      </c>
      <c r="E82">
        <v>7</v>
      </c>
      <c r="F82" t="s">
        <v>13</v>
      </c>
      <c r="G82">
        <f t="shared" si="14"/>
        <v>1</v>
      </c>
      <c r="H82">
        <f t="shared" si="15"/>
        <v>29280.21</v>
      </c>
      <c r="K82">
        <f t="shared" si="16"/>
        <v>2.5402449606234927E-3</v>
      </c>
      <c r="L82">
        <v>7</v>
      </c>
      <c r="M82" t="s">
        <v>13</v>
      </c>
      <c r="N82">
        <f t="shared" si="17"/>
        <v>2.5402449606234927E-3</v>
      </c>
      <c r="O82">
        <f>STDEV(N81:N86)</f>
        <v>3.1639125111065415E-4</v>
      </c>
      <c r="P82">
        <f>IF(N82&gt;O83,"ND",IF(N82&lt;O84,"ND",N82))</f>
        <v>2.5402449606234927E-3</v>
      </c>
    </row>
    <row r="83" spans="1:19">
      <c r="A83">
        <v>145148.29999999999</v>
      </c>
      <c r="B83">
        <v>29291.17</v>
      </c>
      <c r="D83">
        <f t="shared" si="13"/>
        <v>29291.17</v>
      </c>
      <c r="E83">
        <v>7</v>
      </c>
      <c r="F83" t="s">
        <v>13</v>
      </c>
      <c r="G83">
        <f t="shared" si="14"/>
        <v>1</v>
      </c>
      <c r="H83">
        <f t="shared" si="15"/>
        <v>29291.17</v>
      </c>
      <c r="K83">
        <f t="shared" si="16"/>
        <v>2.5411958105241057E-3</v>
      </c>
      <c r="L83">
        <v>7</v>
      </c>
      <c r="M83" t="s">
        <v>13</v>
      </c>
      <c r="N83">
        <f t="shared" si="17"/>
        <v>2.5411958105241057E-3</v>
      </c>
      <c r="O83">
        <f>O81+(O82*1.89)</f>
        <v>2.7690374311245525E-3</v>
      </c>
      <c r="P83">
        <f>IF(N83&gt;O83,"ND",IF(N83&lt;O84,"ND",N83))</f>
        <v>2.5411958105241057E-3</v>
      </c>
    </row>
    <row r="84" spans="1:19">
      <c r="A84">
        <v>139758.20000000001</v>
      </c>
      <c r="B84">
        <v>20403.12</v>
      </c>
      <c r="D84">
        <f t="shared" si="13"/>
        <v>20403.12</v>
      </c>
      <c r="E84">
        <v>7</v>
      </c>
      <c r="F84" t="s">
        <v>13</v>
      </c>
      <c r="G84">
        <f t="shared" si="14"/>
        <v>1</v>
      </c>
      <c r="H84">
        <f t="shared" si="15"/>
        <v>20403.12</v>
      </c>
      <c r="K84">
        <f t="shared" si="16"/>
        <v>1.7701007868794793E-3</v>
      </c>
      <c r="L84">
        <v>7</v>
      </c>
      <c r="M84" t="s">
        <v>13</v>
      </c>
      <c r="N84">
        <f t="shared" si="17"/>
        <v>1.7701007868794793E-3</v>
      </c>
      <c r="O84">
        <f>O81-(O82*1.89)</f>
        <v>1.5730785019262799E-3</v>
      </c>
      <c r="P84">
        <f>IF(N84&gt;O83,"ND",IF(N84&lt;O84,"ND",N84))</f>
        <v>1.7701007868794793E-3</v>
      </c>
    </row>
    <row r="85" spans="1:19">
      <c r="A85">
        <v>156256.04999999999</v>
      </c>
      <c r="B85">
        <v>24806.15</v>
      </c>
      <c r="D85">
        <f t="shared" si="13"/>
        <v>24806.15</v>
      </c>
      <c r="E85">
        <v>7</v>
      </c>
      <c r="F85" t="s">
        <v>13</v>
      </c>
      <c r="G85">
        <f t="shared" si="14"/>
        <v>1</v>
      </c>
      <c r="H85">
        <f t="shared" si="15"/>
        <v>24806.15</v>
      </c>
      <c r="K85">
        <f t="shared" si="16"/>
        <v>2.1520917209941616E-3</v>
      </c>
      <c r="L85">
        <v>7</v>
      </c>
      <c r="M85" t="s">
        <v>13</v>
      </c>
      <c r="N85">
        <f t="shared" si="17"/>
        <v>2.1520917209941616E-3</v>
      </c>
      <c r="P85">
        <f>IF(N85&gt;O83,"ND",IF(N85&lt;O84,"ND",N85))</f>
        <v>2.1520917209941616E-3</v>
      </c>
    </row>
    <row r="86" spans="1:19">
      <c r="A86">
        <v>188947.34</v>
      </c>
      <c r="B86">
        <v>24184.89</v>
      </c>
      <c r="D86">
        <f t="shared" si="13"/>
        <v>24184.89</v>
      </c>
      <c r="E86">
        <v>7</v>
      </c>
      <c r="F86" t="s">
        <v>13</v>
      </c>
      <c r="G86">
        <f t="shared" si="14"/>
        <v>1</v>
      </c>
      <c r="H86">
        <f t="shared" si="15"/>
        <v>24184.89</v>
      </c>
      <c r="K86">
        <f t="shared" si="16"/>
        <v>2.0981934537263737E-3</v>
      </c>
      <c r="L86">
        <v>7</v>
      </c>
      <c r="M86" t="s">
        <v>13</v>
      </c>
      <c r="N86">
        <f t="shared" si="17"/>
        <v>2.0981934537263737E-3</v>
      </c>
      <c r="P86">
        <f>IF(N86&gt;O83,"ND",IF(N86&lt;O84,"ND",N86))</f>
        <v>2.0981934537263737E-3</v>
      </c>
    </row>
    <row r="87" spans="1:19">
      <c r="A87">
        <v>197518.39</v>
      </c>
      <c r="B87">
        <v>287.44</v>
      </c>
      <c r="D87">
        <f t="shared" si="13"/>
        <v>287.44</v>
      </c>
      <c r="E87">
        <v>58</v>
      </c>
      <c r="F87" t="s">
        <v>13</v>
      </c>
      <c r="G87">
        <f t="shared" si="14"/>
        <v>1</v>
      </c>
      <c r="H87">
        <f t="shared" si="15"/>
        <v>287.44</v>
      </c>
      <c r="K87">
        <f t="shared" si="16"/>
        <v>2.4937253232870147E-5</v>
      </c>
      <c r="L87">
        <v>58</v>
      </c>
      <c r="M87" t="s">
        <v>13</v>
      </c>
      <c r="N87">
        <f t="shared" si="17"/>
        <v>2.4937253232870147E-5</v>
      </c>
      <c r="O87">
        <f>AVERAGE(N87:N92)</f>
        <v>5.6497777534397223E-5</v>
      </c>
      <c r="P87">
        <f>IF(N87&gt;O89,"ND",IF(N87&lt;O90,"ND",N87))</f>
        <v>2.4937253232870147E-5</v>
      </c>
      <c r="Q87">
        <f>AVERAGE(P87:P92)</f>
        <v>5.6497777534397223E-5</v>
      </c>
      <c r="R87">
        <f t="shared" si="8"/>
        <v>58</v>
      </c>
      <c r="S87">
        <f t="shared" ref="S87" si="21">ROW(R87)</f>
        <v>87</v>
      </c>
    </row>
    <row r="88" spans="1:19">
      <c r="A88">
        <v>202513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7.9067514420462574E-5</v>
      </c>
      <c r="P88">
        <f>IF(N88&gt;O89,"ND",IF(N88&lt;O90,"ND",N88))</f>
        <v>0</v>
      </c>
    </row>
    <row r="89" spans="1:19">
      <c r="A89">
        <v>202423.47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2.0593537978907147E-4</v>
      </c>
      <c r="P89">
        <f>IF(N89&gt;O89,"ND",IF(N89&lt;O90,"ND",N89))</f>
        <v>0</v>
      </c>
    </row>
    <row r="90" spans="1:19">
      <c r="A90">
        <v>200665.69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-9.2939824720277041E-5</v>
      </c>
      <c r="P90">
        <f>IF(N90&gt;O89,"ND",IF(N90&lt;O90,"ND",N90))</f>
        <v>0</v>
      </c>
    </row>
    <row r="91" spans="1:19">
      <c r="A91">
        <v>195653.43</v>
      </c>
      <c r="B91">
        <v>1632.32</v>
      </c>
      <c r="D91">
        <f t="shared" si="13"/>
        <v>1632.32</v>
      </c>
      <c r="E91">
        <v>58</v>
      </c>
      <c r="F91" t="s">
        <v>13</v>
      </c>
      <c r="G91">
        <f t="shared" si="14"/>
        <v>1</v>
      </c>
      <c r="H91">
        <f t="shared" si="15"/>
        <v>1632.32</v>
      </c>
      <c r="K91">
        <f t="shared" si="16"/>
        <v>1.4161417059935499E-4</v>
      </c>
      <c r="L91">
        <v>58</v>
      </c>
      <c r="M91" t="s">
        <v>13</v>
      </c>
      <c r="N91">
        <f t="shared" si="17"/>
        <v>1.4161417059935499E-4</v>
      </c>
      <c r="P91">
        <f>IF(N91&gt;O89,"ND",IF(N91&lt;O90,"ND",N91))</f>
        <v>1.4161417059935499E-4</v>
      </c>
    </row>
    <row r="92" spans="1:19">
      <c r="A92">
        <v>164228.69</v>
      </c>
      <c r="B92">
        <v>1987.58</v>
      </c>
      <c r="D92">
        <f t="shared" si="13"/>
        <v>1987.58</v>
      </c>
      <c r="E92">
        <v>58</v>
      </c>
      <c r="F92" t="s">
        <v>13</v>
      </c>
      <c r="G92">
        <f t="shared" si="14"/>
        <v>1</v>
      </c>
      <c r="H92">
        <f t="shared" si="15"/>
        <v>1987.58</v>
      </c>
      <c r="K92">
        <f t="shared" si="16"/>
        <v>1.7243524137415823E-4</v>
      </c>
      <c r="L92">
        <v>58</v>
      </c>
      <c r="M92" t="s">
        <v>13</v>
      </c>
      <c r="N92">
        <f t="shared" si="17"/>
        <v>1.7243524137415823E-4</v>
      </c>
      <c r="P92">
        <f>IF(N92&gt;O89,"ND",IF(N92&lt;O90,"ND",N92))</f>
        <v>1.7243524137415823E-4</v>
      </c>
    </row>
    <row r="93" spans="1:19">
      <c r="A93">
        <v>144494.41</v>
      </c>
      <c r="B93">
        <v>24098.13</v>
      </c>
      <c r="D93">
        <f t="shared" si="13"/>
        <v>24098.13</v>
      </c>
      <c r="E93">
        <v>8</v>
      </c>
      <c r="F93" t="s">
        <v>13</v>
      </c>
      <c r="G93">
        <f t="shared" si="14"/>
        <v>1</v>
      </c>
      <c r="H93">
        <f t="shared" si="15"/>
        <v>24098.13</v>
      </c>
      <c r="K93">
        <f t="shared" si="16"/>
        <v>2.0906664703890382E-3</v>
      </c>
      <c r="L93">
        <v>8</v>
      </c>
      <c r="M93" t="s">
        <v>13</v>
      </c>
      <c r="N93">
        <f t="shared" si="17"/>
        <v>2.0906664703890382E-3</v>
      </c>
      <c r="O93">
        <f>AVERAGE(N93:N98)</f>
        <v>1.9749023747109005E-3</v>
      </c>
      <c r="P93">
        <f>IF(N93&gt;O95,"ND",IF(N93&lt;O96,"ND",N93))</f>
        <v>2.0906664703890382E-3</v>
      </c>
      <c r="Q93">
        <f>AVERAGE(P93:P98)</f>
        <v>1.9749023747109005E-3</v>
      </c>
      <c r="R93">
        <f t="shared" si="8"/>
        <v>8</v>
      </c>
      <c r="S93">
        <f t="shared" ref="S93" si="22">ROW(R93)</f>
        <v>93</v>
      </c>
    </row>
    <row r="94" spans="1:19">
      <c r="A94">
        <v>194468.59</v>
      </c>
      <c r="B94">
        <v>33198.9</v>
      </c>
      <c r="D94">
        <f t="shared" si="13"/>
        <v>33198.9</v>
      </c>
      <c r="E94">
        <v>8</v>
      </c>
      <c r="F94" t="s">
        <v>13</v>
      </c>
      <c r="G94">
        <f t="shared" si="14"/>
        <v>1</v>
      </c>
      <c r="H94">
        <f t="shared" si="15"/>
        <v>33198.9</v>
      </c>
      <c r="K94">
        <f t="shared" si="16"/>
        <v>2.8802163107178287E-3</v>
      </c>
      <c r="L94">
        <v>8</v>
      </c>
      <c r="M94" t="s">
        <v>13</v>
      </c>
      <c r="N94">
        <f t="shared" si="17"/>
        <v>2.8802163107178287E-3</v>
      </c>
      <c r="O94">
        <f>STDEV(N93:N98)</f>
        <v>1.237343507358073E-3</v>
      </c>
      <c r="P94">
        <f>IF(N94&gt;O95,"ND",IF(N94&lt;O96,"ND",N94))</f>
        <v>2.8802163107178287E-3</v>
      </c>
    </row>
    <row r="95" spans="1:19">
      <c r="A95">
        <v>164749.29999999999</v>
      </c>
      <c r="B95">
        <v>24246.01</v>
      </c>
      <c r="D95">
        <f t="shared" si="13"/>
        <v>24246.01</v>
      </c>
      <c r="E95">
        <v>8</v>
      </c>
      <c r="F95" t="s">
        <v>13</v>
      </c>
      <c r="G95">
        <f t="shared" si="14"/>
        <v>1</v>
      </c>
      <c r="H95">
        <f t="shared" si="15"/>
        <v>24246.01</v>
      </c>
      <c r="K95">
        <f t="shared" si="16"/>
        <v>2.1034960035370923E-3</v>
      </c>
      <c r="L95">
        <v>8</v>
      </c>
      <c r="M95" t="s">
        <v>13</v>
      </c>
      <c r="N95">
        <f t="shared" si="17"/>
        <v>2.1034960035370923E-3</v>
      </c>
      <c r="O95">
        <f>O93+(O94*1.89)</f>
        <v>4.3134816036176585E-3</v>
      </c>
      <c r="P95">
        <f>IF(N95&gt;O95,"ND",IF(N95&lt;O96,"ND",N95))</f>
        <v>2.1034960035370923E-3</v>
      </c>
    </row>
    <row r="96" spans="1:19">
      <c r="A96">
        <v>166250.79</v>
      </c>
      <c r="B96">
        <v>40572.85</v>
      </c>
      <c r="D96">
        <f t="shared" si="13"/>
        <v>40572.85</v>
      </c>
      <c r="E96">
        <v>8</v>
      </c>
      <c r="F96" t="s">
        <v>13</v>
      </c>
      <c r="G96">
        <f t="shared" si="14"/>
        <v>1</v>
      </c>
      <c r="H96">
        <f t="shared" si="15"/>
        <v>40572.85</v>
      </c>
      <c r="K96">
        <f t="shared" si="16"/>
        <v>3.5199535027458095E-3</v>
      </c>
      <c r="L96">
        <v>8</v>
      </c>
      <c r="M96" t="s">
        <v>13</v>
      </c>
      <c r="N96">
        <f t="shared" si="17"/>
        <v>3.5199535027458095E-3</v>
      </c>
      <c r="O96">
        <f>O93-(O94*1.89)</f>
        <v>-3.6367685419585755E-4</v>
      </c>
      <c r="P96">
        <f>IF(N96&gt;O95,"ND",IF(N96&lt;O96,"ND",N96))</f>
        <v>3.5199535027458095E-3</v>
      </c>
    </row>
    <row r="97" spans="1:19">
      <c r="A97">
        <v>0</v>
      </c>
      <c r="B97">
        <v>0</v>
      </c>
      <c r="D97">
        <f t="shared" si="13"/>
        <v>0</v>
      </c>
      <c r="E97">
        <v>8</v>
      </c>
      <c r="F97" t="s">
        <v>13</v>
      </c>
      <c r="G97">
        <f t="shared" si="14"/>
        <v>1</v>
      </c>
      <c r="H97">
        <f t="shared" si="15"/>
        <v>0</v>
      </c>
      <c r="K97">
        <f t="shared" si="16"/>
        <v>0</v>
      </c>
      <c r="L97">
        <v>8</v>
      </c>
      <c r="M97" t="s">
        <v>13</v>
      </c>
      <c r="N97">
        <f t="shared" si="17"/>
        <v>0</v>
      </c>
      <c r="P97">
        <f>IF(N97&gt;O95,"ND",IF(N97&lt;O96,"ND",N97))</f>
        <v>0</v>
      </c>
    </row>
    <row r="98" spans="1:19">
      <c r="A98">
        <v>159343.01999999999</v>
      </c>
      <c r="B98">
        <v>14466.74</v>
      </c>
      <c r="D98">
        <f t="shared" si="13"/>
        <v>14466.74</v>
      </c>
      <c r="E98">
        <v>8</v>
      </c>
      <c r="F98" t="s">
        <v>13</v>
      </c>
      <c r="G98">
        <f t="shared" si="14"/>
        <v>1</v>
      </c>
      <c r="H98">
        <f t="shared" si="15"/>
        <v>14466.74</v>
      </c>
      <c r="K98">
        <f t="shared" si="16"/>
        <v>1.2550819608756327E-3</v>
      </c>
      <c r="L98">
        <v>8</v>
      </c>
      <c r="M98" t="s">
        <v>13</v>
      </c>
      <c r="N98">
        <f t="shared" si="17"/>
        <v>1.2550819608756327E-3</v>
      </c>
      <c r="P98">
        <f>IF(N98&gt;O95,"ND",IF(N98&lt;O96,"ND",N98))</f>
        <v>1.2550819608756327E-3</v>
      </c>
    </row>
    <row r="99" spans="1:19">
      <c r="A99">
        <v>165887.62</v>
      </c>
      <c r="B99">
        <v>2473.88</v>
      </c>
      <c r="D99">
        <f t="shared" si="13"/>
        <v>2473.88</v>
      </c>
      <c r="E99">
        <v>90</v>
      </c>
      <c r="F99" t="s">
        <v>13</v>
      </c>
      <c r="G99">
        <f t="shared" si="14"/>
        <v>1</v>
      </c>
      <c r="H99">
        <f t="shared" si="15"/>
        <v>2473.88</v>
      </c>
      <c r="K99">
        <f t="shared" si="16"/>
        <v>2.1462486789497912E-4</v>
      </c>
      <c r="L99">
        <v>90</v>
      </c>
      <c r="M99" t="s">
        <v>13</v>
      </c>
      <c r="N99">
        <f t="shared" si="17"/>
        <v>2.1462486789497912E-4</v>
      </c>
      <c r="O99">
        <f>AVERAGE(N99:N104)</f>
        <v>1.3715980897552741E-4</v>
      </c>
      <c r="P99">
        <f>IF(N99&gt;O101,"ND",IF(N99&lt;O102,"ND",N99))</f>
        <v>2.1462486789497912E-4</v>
      </c>
      <c r="Q99">
        <f>AVERAGE(P99:P104)</f>
        <v>1.3715980897552741E-4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120681.82</v>
      </c>
      <c r="B100">
        <v>0</v>
      </c>
      <c r="D100">
        <f t="shared" si="13"/>
        <v>0</v>
      </c>
      <c r="E100">
        <v>90</v>
      </c>
      <c r="F100" t="s">
        <v>13</v>
      </c>
      <c r="G100">
        <f t="shared" si="14"/>
        <v>1</v>
      </c>
      <c r="H100">
        <f t="shared" si="15"/>
        <v>0</v>
      </c>
      <c r="K100">
        <f t="shared" si="16"/>
        <v>0</v>
      </c>
      <c r="L100">
        <v>90</v>
      </c>
      <c r="M100" t="s">
        <v>13</v>
      </c>
      <c r="N100">
        <f t="shared" si="17"/>
        <v>0</v>
      </c>
      <c r="O100">
        <f>STDEV(N99:N104)</f>
        <v>1.1765415409169629E-4</v>
      </c>
      <c r="P100">
        <f>IF(N100&gt;O101,"ND",IF(N100&lt;O102,"ND",N100))</f>
        <v>0</v>
      </c>
    </row>
    <row r="101" spans="1:19">
      <c r="A101">
        <v>109339.48</v>
      </c>
      <c r="B101">
        <v>2271.08</v>
      </c>
      <c r="D101">
        <f t="shared" si="13"/>
        <v>2271.08</v>
      </c>
      <c r="E101">
        <v>90</v>
      </c>
      <c r="F101" t="s">
        <v>13</v>
      </c>
      <c r="G101">
        <f t="shared" si="14"/>
        <v>1</v>
      </c>
      <c r="H101">
        <f t="shared" si="15"/>
        <v>2271.08</v>
      </c>
      <c r="K101">
        <f t="shared" si="16"/>
        <v>1.9703067447852327E-4</v>
      </c>
      <c r="L101">
        <v>90</v>
      </c>
      <c r="M101" t="s">
        <v>13</v>
      </c>
      <c r="N101">
        <f t="shared" si="17"/>
        <v>1.9703067447852327E-4</v>
      </c>
      <c r="O101">
        <f>O99+(O100*1.89)</f>
        <v>3.5952616020883338E-4</v>
      </c>
      <c r="P101">
        <f>IF(N101&gt;O101,"ND",IF(N101&lt;O102,"ND",N101))</f>
        <v>1.9703067447852327E-4</v>
      </c>
    </row>
    <row r="102" spans="1:19">
      <c r="A102">
        <v>119400.07</v>
      </c>
      <c r="B102">
        <v>1430.38</v>
      </c>
      <c r="D102">
        <f t="shared" si="13"/>
        <v>1430.38</v>
      </c>
      <c r="E102">
        <v>90</v>
      </c>
      <c r="F102" t="s">
        <v>13</v>
      </c>
      <c r="G102">
        <f t="shared" si="14"/>
        <v>1</v>
      </c>
      <c r="H102">
        <f t="shared" si="15"/>
        <v>1430.38</v>
      </c>
      <c r="K102">
        <f t="shared" si="16"/>
        <v>1.240945876678013E-4</v>
      </c>
      <c r="L102">
        <v>90</v>
      </c>
      <c r="M102" t="s">
        <v>13</v>
      </c>
      <c r="N102">
        <f t="shared" si="17"/>
        <v>1.240945876678013E-4</v>
      </c>
      <c r="O102">
        <f>O99-(O100*1.89)</f>
        <v>-8.520654225777858E-5</v>
      </c>
      <c r="P102">
        <f>IF(N102&gt;O101,"ND",IF(N102&lt;O102,"ND",N102))</f>
        <v>1.240945876678013E-4</v>
      </c>
    </row>
    <row r="103" spans="1:19">
      <c r="A103">
        <v>113422.48</v>
      </c>
      <c r="B103">
        <v>3296.74</v>
      </c>
      <c r="D103">
        <f t="shared" si="13"/>
        <v>3296.74</v>
      </c>
      <c r="E103">
        <v>90</v>
      </c>
      <c r="F103" t="s">
        <v>13</v>
      </c>
      <c r="G103">
        <f t="shared" si="14"/>
        <v>1</v>
      </c>
      <c r="H103">
        <f t="shared" si="15"/>
        <v>3296.74</v>
      </c>
      <c r="K103">
        <f t="shared" si="16"/>
        <v>2.8601322092587086E-4</v>
      </c>
      <c r="L103">
        <v>90</v>
      </c>
      <c r="M103" t="s">
        <v>13</v>
      </c>
      <c r="N103">
        <f t="shared" si="17"/>
        <v>2.8601322092587086E-4</v>
      </c>
      <c r="P103">
        <f>IF(N103&gt;O101,"ND",IF(N103&lt;O102,"ND",N103))</f>
        <v>2.8601322092587086E-4</v>
      </c>
    </row>
    <row r="104" spans="1:19">
      <c r="A104">
        <v>135553.39000000001</v>
      </c>
      <c r="B104">
        <v>13.78</v>
      </c>
      <c r="D104">
        <f t="shared" si="13"/>
        <v>13.78</v>
      </c>
      <c r="E104">
        <v>90</v>
      </c>
      <c r="F104" t="s">
        <v>13</v>
      </c>
      <c r="G104">
        <f t="shared" si="14"/>
        <v>1</v>
      </c>
      <c r="H104">
        <f t="shared" si="15"/>
        <v>13.78</v>
      </c>
      <c r="K104">
        <f t="shared" si="16"/>
        <v>1.1955028859899477E-6</v>
      </c>
      <c r="L104">
        <v>90</v>
      </c>
      <c r="M104" t="s">
        <v>13</v>
      </c>
      <c r="N104">
        <f t="shared" si="17"/>
        <v>1.1955028859899477E-6</v>
      </c>
      <c r="P104">
        <f>IF(N104&gt;O101,"ND",IF(N104&lt;O102,"ND",N104))</f>
        <v>1.1955028859899477E-6</v>
      </c>
    </row>
    <row r="105" spans="1:19">
      <c r="A105">
        <v>93136.91</v>
      </c>
      <c r="B105">
        <v>219.67</v>
      </c>
      <c r="D105">
        <f t="shared" si="13"/>
        <v>219.67</v>
      </c>
      <c r="E105">
        <v>10</v>
      </c>
      <c r="F105" t="s">
        <v>13</v>
      </c>
      <c r="G105">
        <f t="shared" si="14"/>
        <v>1</v>
      </c>
      <c r="H105">
        <f t="shared" si="15"/>
        <v>219.67</v>
      </c>
      <c r="K105">
        <f t="shared" si="16"/>
        <v>1.9057773509826693E-5</v>
      </c>
      <c r="L105">
        <v>10</v>
      </c>
      <c r="M105" t="s">
        <v>13</v>
      </c>
      <c r="N105">
        <f t="shared" si="17"/>
        <v>1.9057773509826693E-5</v>
      </c>
      <c r="O105">
        <f>AVERAGE(N105:N110)</f>
        <v>2.7372070975635598E-5</v>
      </c>
      <c r="P105">
        <f>IF(N105&gt;O107,"ND",IF(N105&lt;O108,"ND",N105))</f>
        <v>1.9057773509826693E-5</v>
      </c>
      <c r="Q105">
        <f>AVERAGE(P105:P110)</f>
        <v>3.8115547019653388E-6</v>
      </c>
      <c r="R105">
        <f t="shared" si="23"/>
        <v>10</v>
      </c>
      <c r="S105">
        <f t="shared" ref="S105" si="25">ROW(R105)</f>
        <v>105</v>
      </c>
    </row>
    <row r="106" spans="1:19">
      <c r="A106">
        <v>94513.16</v>
      </c>
      <c r="B106">
        <v>1673.36</v>
      </c>
      <c r="D106">
        <f t="shared" si="13"/>
        <v>1673.36</v>
      </c>
      <c r="E106">
        <v>10</v>
      </c>
      <c r="F106" t="s">
        <v>13</v>
      </c>
      <c r="G106">
        <f t="shared" si="14"/>
        <v>1</v>
      </c>
      <c r="H106">
        <f t="shared" si="15"/>
        <v>1673.36</v>
      </c>
      <c r="K106">
        <f t="shared" si="16"/>
        <v>1.4517465234398688E-4</v>
      </c>
      <c r="L106">
        <v>10</v>
      </c>
      <c r="M106" t="s">
        <v>13</v>
      </c>
      <c r="N106">
        <f t="shared" si="17"/>
        <v>1.4517465234398688E-4</v>
      </c>
      <c r="O106">
        <f>STDEV(N105:N110)</f>
        <v>5.821253610242026E-5</v>
      </c>
      <c r="P106" t="str">
        <f>IF(N106&gt;O107,"ND",IF(N106&lt;O108,"ND",N106))</f>
        <v>ND</v>
      </c>
    </row>
    <row r="107" spans="1:19">
      <c r="A107">
        <v>87888.82</v>
      </c>
      <c r="B107">
        <v>0</v>
      </c>
      <c r="D107">
        <f t="shared" si="13"/>
        <v>0</v>
      </c>
      <c r="E107">
        <v>10</v>
      </c>
      <c r="F107" t="s">
        <v>13</v>
      </c>
      <c r="G107">
        <f t="shared" si="14"/>
        <v>1</v>
      </c>
      <c r="H107">
        <f t="shared" si="15"/>
        <v>0</v>
      </c>
      <c r="K107">
        <f t="shared" si="16"/>
        <v>0</v>
      </c>
      <c r="L107">
        <v>10</v>
      </c>
      <c r="M107" t="s">
        <v>13</v>
      </c>
      <c r="N107">
        <f t="shared" si="17"/>
        <v>0</v>
      </c>
      <c r="O107">
        <f>O105+(O106*1.89)</f>
        <v>1.3739376420920989E-4</v>
      </c>
      <c r="P107">
        <f>IF(N107&gt;O107,"ND",IF(N107&lt;O108,"ND",N107))</f>
        <v>0</v>
      </c>
    </row>
    <row r="108" spans="1:19">
      <c r="A108">
        <v>86399.09</v>
      </c>
      <c r="B108">
        <v>0</v>
      </c>
      <c r="D108">
        <f t="shared" si="13"/>
        <v>0</v>
      </c>
      <c r="E108">
        <v>10</v>
      </c>
      <c r="F108" t="s">
        <v>13</v>
      </c>
      <c r="G108">
        <f t="shared" si="14"/>
        <v>1</v>
      </c>
      <c r="H108">
        <f t="shared" si="15"/>
        <v>0</v>
      </c>
      <c r="K108">
        <f t="shared" si="16"/>
        <v>0</v>
      </c>
      <c r="L108">
        <v>10</v>
      </c>
      <c r="M108" t="s">
        <v>13</v>
      </c>
      <c r="N108">
        <f t="shared" si="17"/>
        <v>0</v>
      </c>
      <c r="O108">
        <f>O105-(O106*1.89)</f>
        <v>-8.2649622257938686E-5</v>
      </c>
      <c r="P108">
        <f>IF(N108&gt;O107,"ND",IF(N108&lt;O108,"ND",N108))</f>
        <v>0</v>
      </c>
    </row>
    <row r="109" spans="1:19">
      <c r="A109">
        <v>90027.69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104003.83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207642.1</v>
      </c>
      <c r="B111">
        <v>1561.69</v>
      </c>
      <c r="D111">
        <f t="shared" si="13"/>
        <v>1561.69</v>
      </c>
      <c r="E111" t="s">
        <v>8</v>
      </c>
      <c r="F111" t="s">
        <v>13</v>
      </c>
      <c r="G111">
        <f t="shared" si="14"/>
        <v>1</v>
      </c>
      <c r="H111">
        <f t="shared" si="15"/>
        <v>1561.69</v>
      </c>
      <c r="K111">
        <f t="shared" si="16"/>
        <v>1.3548656763582307E-4</v>
      </c>
      <c r="L111" t="s">
        <v>8</v>
      </c>
      <c r="M111" t="s">
        <v>13</v>
      </c>
      <c r="N111">
        <f t="shared" si="17"/>
        <v>1.3548656763582307E-4</v>
      </c>
      <c r="O111">
        <f>AVERAGE(N111:N116)</f>
        <v>8.7556416190390785E-5</v>
      </c>
      <c r="P111">
        <f>IF(N111&gt;O113,"ND",IF(N111&lt;O114,"ND",N111))</f>
        <v>1.3548656763582307E-4</v>
      </c>
      <c r="Q111">
        <f>AVERAGE(P111:P116)</f>
        <v>2.7675458028778332E-5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186239.02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1.562735972014628E-4</v>
      </c>
      <c r="P112">
        <f>IF(N112&gt;O113,"ND",IF(N112&lt;O114,"ND",N112))</f>
        <v>0</v>
      </c>
    </row>
    <row r="113" spans="1:19">
      <c r="A113">
        <v>266627.52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3.8291351490115543E-4</v>
      </c>
      <c r="P113">
        <f>IF(N113&gt;O113,"ND",IF(N113&lt;O114,"ND",N113))</f>
        <v>0</v>
      </c>
    </row>
    <row r="114" spans="1:19">
      <c r="A114">
        <v>203559.87</v>
      </c>
      <c r="B114">
        <v>33.32</v>
      </c>
      <c r="D114">
        <f t="shared" si="13"/>
        <v>33.32</v>
      </c>
      <c r="E114" t="s">
        <v>8</v>
      </c>
      <c r="F114" t="s">
        <v>13</v>
      </c>
      <c r="G114">
        <f t="shared" si="14"/>
        <v>1</v>
      </c>
      <c r="H114">
        <f t="shared" si="15"/>
        <v>33.32</v>
      </c>
      <c r="K114">
        <f t="shared" si="16"/>
        <v>2.8907225080685822E-6</v>
      </c>
      <c r="L114" t="s">
        <v>8</v>
      </c>
      <c r="M114" t="s">
        <v>13</v>
      </c>
      <c r="N114">
        <f t="shared" si="17"/>
        <v>2.8907225080685822E-6</v>
      </c>
      <c r="O114">
        <f>O111-(O112*1.89)</f>
        <v>-2.0780068252037389E-4</v>
      </c>
      <c r="P114">
        <f>IF(N114&gt;O113,"ND",IF(N114&lt;O114,"ND",N114))</f>
        <v>2.8907225080685822E-6</v>
      </c>
    </row>
    <row r="115" spans="1:19">
      <c r="A115">
        <v>282623.61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232108.16</v>
      </c>
      <c r="B116">
        <v>4460.32</v>
      </c>
      <c r="D116">
        <f t="shared" si="13"/>
        <v>4460.32</v>
      </c>
      <c r="E116" t="s">
        <v>8</v>
      </c>
      <c r="F116" t="s">
        <v>13</v>
      </c>
      <c r="G116">
        <f t="shared" si="14"/>
        <v>1</v>
      </c>
      <c r="H116">
        <f t="shared" si="15"/>
        <v>4460.32</v>
      </c>
      <c r="K116">
        <f t="shared" si="16"/>
        <v>3.8696120699845311E-4</v>
      </c>
      <c r="L116" t="s">
        <v>8</v>
      </c>
      <c r="M116" t="s">
        <v>13</v>
      </c>
      <c r="N116">
        <f t="shared" si="17"/>
        <v>3.8696120699845311E-4</v>
      </c>
      <c r="P116" t="str">
        <f>IF(N116&gt;O113,"ND",IF(N116&lt;O114,"ND",N116))</f>
        <v>ND</v>
      </c>
    </row>
    <row r="117" spans="1:19">
      <c r="A117">
        <v>202804.29</v>
      </c>
      <c r="B117">
        <v>2232.71</v>
      </c>
      <c r="D117">
        <f t="shared" si="13"/>
        <v>2232.71</v>
      </c>
      <c r="E117">
        <v>11</v>
      </c>
      <c r="F117" t="s">
        <v>13</v>
      </c>
      <c r="G117">
        <f t="shared" si="14"/>
        <v>1</v>
      </c>
      <c r="H117">
        <f t="shared" si="15"/>
        <v>2232.71</v>
      </c>
      <c r="K117">
        <f t="shared" si="16"/>
        <v>1.9370183226259918E-4</v>
      </c>
      <c r="L117">
        <v>11</v>
      </c>
      <c r="M117" t="s">
        <v>13</v>
      </c>
      <c r="N117">
        <f t="shared" si="17"/>
        <v>1.9370183226259918E-4</v>
      </c>
      <c r="O117">
        <f>AVERAGE(N117:N122)</f>
        <v>2.406500461053757E-4</v>
      </c>
      <c r="P117">
        <f>IF(N117&gt;O119,"ND",IF(N117&lt;O120,"ND",N117))</f>
        <v>1.9370183226259918E-4</v>
      </c>
      <c r="Q117">
        <f>AVERAGE(P117:P122)</f>
        <v>3.8740366452519837E-5</v>
      </c>
      <c r="R117">
        <f t="shared" si="23"/>
        <v>11</v>
      </c>
      <c r="S117">
        <f t="shared" ref="S117" si="27">ROW(R117)</f>
        <v>117</v>
      </c>
    </row>
    <row r="118" spans="1:19">
      <c r="A118">
        <v>191884.11</v>
      </c>
      <c r="B118">
        <v>14410.45</v>
      </c>
      <c r="D118">
        <f t="shared" si="13"/>
        <v>14410.45</v>
      </c>
      <c r="E118">
        <v>11</v>
      </c>
      <c r="F118" t="s">
        <v>13</v>
      </c>
      <c r="G118">
        <f t="shared" si="14"/>
        <v>1</v>
      </c>
      <c r="H118">
        <f t="shared" si="15"/>
        <v>14410.45</v>
      </c>
      <c r="K118">
        <f t="shared" si="16"/>
        <v>1.2501984443696549E-3</v>
      </c>
      <c r="L118">
        <v>11</v>
      </c>
      <c r="M118" t="s">
        <v>13</v>
      </c>
      <c r="N118">
        <f t="shared" si="17"/>
        <v>1.2501984443696549E-3</v>
      </c>
      <c r="O118">
        <f>STDEV(N117:N122)</f>
        <v>5.0060800672443832E-4</v>
      </c>
      <c r="P118" t="str">
        <f>IF(N118&gt;O119,"ND",IF(N118&lt;O120,"ND",N118))</f>
        <v>ND</v>
      </c>
    </row>
    <row r="119" spans="1:19">
      <c r="A119">
        <v>145299.9</v>
      </c>
      <c r="B119">
        <v>0</v>
      </c>
      <c r="D119">
        <f t="shared" si="13"/>
        <v>0</v>
      </c>
      <c r="E119">
        <v>11</v>
      </c>
      <c r="F119" t="s">
        <v>13</v>
      </c>
      <c r="G119">
        <f t="shared" si="14"/>
        <v>1</v>
      </c>
      <c r="H119">
        <f t="shared" si="15"/>
        <v>0</v>
      </c>
      <c r="K119">
        <f t="shared" si="16"/>
        <v>0</v>
      </c>
      <c r="L119">
        <v>11</v>
      </c>
      <c r="M119" t="s">
        <v>13</v>
      </c>
      <c r="N119">
        <f t="shared" si="17"/>
        <v>0</v>
      </c>
      <c r="O119">
        <f>O117+(O118*1.89)</f>
        <v>1.186799178814564E-3</v>
      </c>
      <c r="P119">
        <f>IF(N119&gt;O119,"ND",IF(N119&lt;O120,"ND",N119))</f>
        <v>0</v>
      </c>
    </row>
    <row r="120" spans="1:19">
      <c r="A120">
        <v>104353.07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-7.0549908660381261E-4</v>
      </c>
      <c r="P120">
        <f>IF(N120&gt;O119,"ND",IF(N120&lt;O120,"ND",N120))</f>
        <v>0</v>
      </c>
    </row>
    <row r="121" spans="1:19">
      <c r="A121">
        <v>100366.31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108911.01</v>
      </c>
      <c r="B122">
        <v>0</v>
      </c>
      <c r="D122">
        <f t="shared" si="13"/>
        <v>0</v>
      </c>
      <c r="E122">
        <v>11</v>
      </c>
      <c r="F122" t="s">
        <v>13</v>
      </c>
      <c r="G122">
        <f t="shared" si="14"/>
        <v>1</v>
      </c>
      <c r="H122">
        <f t="shared" si="15"/>
        <v>0</v>
      </c>
      <c r="K122">
        <f t="shared" si="16"/>
        <v>0</v>
      </c>
      <c r="L122">
        <v>11</v>
      </c>
      <c r="M122" t="s">
        <v>13</v>
      </c>
      <c r="N122">
        <f t="shared" si="17"/>
        <v>0</v>
      </c>
      <c r="P122">
        <f>IF(N122&gt;O119,"ND",IF(N122&lt;O120,"ND",N122))</f>
        <v>0</v>
      </c>
    </row>
    <row r="123" spans="1:19">
      <c r="A123">
        <v>72487.11</v>
      </c>
      <c r="B123">
        <v>2750.84</v>
      </c>
      <c r="D123">
        <f t="shared" si="13"/>
        <v>2750.84</v>
      </c>
      <c r="E123">
        <v>121</v>
      </c>
      <c r="F123" t="s">
        <v>13</v>
      </c>
      <c r="G123">
        <f t="shared" si="14"/>
        <v>1</v>
      </c>
      <c r="H123">
        <f t="shared" si="15"/>
        <v>2750.84</v>
      </c>
      <c r="K123">
        <f t="shared" si="16"/>
        <v>2.3865291428857682E-4</v>
      </c>
      <c r="L123">
        <v>121</v>
      </c>
      <c r="M123" t="s">
        <v>13</v>
      </c>
      <c r="N123">
        <f t="shared" si="17"/>
        <v>2.3865291428857682E-4</v>
      </c>
      <c r="O123">
        <f>AVERAGE(N123:N128)</f>
        <v>4.7633155445453624E-5</v>
      </c>
      <c r="P123" t="str">
        <f>IF(N123&gt;O125,"ND",IF(N123&lt;O126,"ND",N123))</f>
        <v>ND</v>
      </c>
      <c r="Q123">
        <f>AVERAGE(P123:P128)</f>
        <v>9.4292036768289874E-6</v>
      </c>
      <c r="R123">
        <f t="shared" si="23"/>
        <v>121</v>
      </c>
      <c r="S123">
        <f t="shared" ref="S123" si="28">ROW(R123)</f>
        <v>123</v>
      </c>
    </row>
    <row r="124" spans="1:19">
      <c r="A124">
        <v>71425.36</v>
      </c>
      <c r="B124">
        <v>0</v>
      </c>
      <c r="D124">
        <f t="shared" si="13"/>
        <v>0</v>
      </c>
      <c r="E124">
        <v>121</v>
      </c>
      <c r="F124" t="s">
        <v>13</v>
      </c>
      <c r="G124">
        <f t="shared" si="14"/>
        <v>1</v>
      </c>
      <c r="H124">
        <f t="shared" si="15"/>
        <v>0</v>
      </c>
      <c r="K124">
        <f t="shared" si="16"/>
        <v>0</v>
      </c>
      <c r="L124">
        <v>121</v>
      </c>
      <c r="M124" t="s">
        <v>13</v>
      </c>
      <c r="N124">
        <f t="shared" si="17"/>
        <v>0</v>
      </c>
      <c r="O124">
        <f>STDEV(N123:N128)</f>
        <v>9.5461464017439448E-5</v>
      </c>
      <c r="P124">
        <f>IF(N124&gt;O125,"ND",IF(N124&lt;O126,"ND",N124))</f>
        <v>0</v>
      </c>
    </row>
    <row r="125" spans="1:19">
      <c r="A125">
        <v>75772.75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2.2805532243841417E-4</v>
      </c>
      <c r="P125">
        <f>IF(N125&gt;O125,"ND",IF(N125&lt;O126,"ND",N125))</f>
        <v>0</v>
      </c>
    </row>
    <row r="126" spans="1:19">
      <c r="A126">
        <v>79107.89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-1.3278901154750692E-4</v>
      </c>
      <c r="P126">
        <f>IF(N126&gt;O125,"ND",IF(N126&lt;O126,"ND",N126))</f>
        <v>0</v>
      </c>
    </row>
    <row r="127" spans="1:19">
      <c r="A127">
        <v>65476.05</v>
      </c>
      <c r="B127">
        <v>0</v>
      </c>
      <c r="D127">
        <f t="shared" si="13"/>
        <v>0</v>
      </c>
      <c r="E127">
        <v>121</v>
      </c>
      <c r="F127" t="s">
        <v>13</v>
      </c>
      <c r="G127">
        <f t="shared" si="14"/>
        <v>1</v>
      </c>
      <c r="H127">
        <f t="shared" si="15"/>
        <v>0</v>
      </c>
      <c r="K127">
        <f t="shared" si="16"/>
        <v>0</v>
      </c>
      <c r="L127">
        <v>121</v>
      </c>
      <c r="M127" t="s">
        <v>13</v>
      </c>
      <c r="N127">
        <f t="shared" si="17"/>
        <v>0</v>
      </c>
      <c r="P127">
        <f>IF(N127&gt;O125,"ND",IF(N127&lt;O126,"ND",N127))</f>
        <v>0</v>
      </c>
    </row>
    <row r="128" spans="1:19">
      <c r="A128">
        <v>75991.899999999994</v>
      </c>
      <c r="B128">
        <v>543.42999999999995</v>
      </c>
      <c r="D128">
        <f t="shared" si="13"/>
        <v>543.42999999999995</v>
      </c>
      <c r="E128">
        <v>121</v>
      </c>
      <c r="F128" t="s">
        <v>13</v>
      </c>
      <c r="G128">
        <f t="shared" si="14"/>
        <v>1</v>
      </c>
      <c r="H128">
        <f t="shared" si="15"/>
        <v>543.42999999999995</v>
      </c>
      <c r="K128">
        <f t="shared" si="16"/>
        <v>4.714601838414494E-5</v>
      </c>
      <c r="L128">
        <v>121</v>
      </c>
      <c r="M128" t="s">
        <v>13</v>
      </c>
      <c r="N128">
        <f t="shared" si="17"/>
        <v>4.714601838414494E-5</v>
      </c>
      <c r="P128">
        <f>IF(N128&gt;O125,"ND",IF(N128&lt;O126,"ND",N128))</f>
        <v>4.714601838414494E-5</v>
      </c>
    </row>
    <row r="129" spans="1:19">
      <c r="A129">
        <v>69989.61</v>
      </c>
      <c r="B129">
        <v>15920.23</v>
      </c>
      <c r="D129">
        <f t="shared" si="13"/>
        <v>15920.23</v>
      </c>
      <c r="E129">
        <v>12</v>
      </c>
      <c r="F129" t="s">
        <v>13</v>
      </c>
      <c r="G129">
        <f t="shared" si="14"/>
        <v>1</v>
      </c>
      <c r="H129">
        <f t="shared" si="15"/>
        <v>15920.23</v>
      </c>
      <c r="K129">
        <f t="shared" si="16"/>
        <v>1.3811814884342342E-3</v>
      </c>
      <c r="L129">
        <v>12</v>
      </c>
      <c r="M129" t="s">
        <v>13</v>
      </c>
      <c r="N129">
        <f t="shared" si="17"/>
        <v>1.3811814884342342E-3</v>
      </c>
      <c r="O129">
        <f>AVERAGE(N129:N134)</f>
        <v>1.6784024766192793E-3</v>
      </c>
      <c r="P129">
        <f>IF(N129&gt;O131,"ND",IF(N129&lt;O132,"ND",N129))</f>
        <v>1.3811814884342342E-3</v>
      </c>
      <c r="Q129">
        <f>AVERAGE(P129:P134)</f>
        <v>1.6784024766192793E-3</v>
      </c>
      <c r="R129">
        <f t="shared" si="23"/>
        <v>12</v>
      </c>
      <c r="S129">
        <f t="shared" ref="S129" si="29">ROW(R129)</f>
        <v>129</v>
      </c>
    </row>
    <row r="130" spans="1:19">
      <c r="A130">
        <v>93670.94</v>
      </c>
      <c r="B130">
        <v>18892.43</v>
      </c>
      <c r="D130">
        <f t="shared" si="13"/>
        <v>18892.43</v>
      </c>
      <c r="E130">
        <v>12</v>
      </c>
      <c r="F130" t="s">
        <v>13</v>
      </c>
      <c r="G130">
        <f t="shared" si="14"/>
        <v>1</v>
      </c>
      <c r="H130">
        <f t="shared" si="15"/>
        <v>18892.43</v>
      </c>
      <c r="K130">
        <f t="shared" si="16"/>
        <v>1.6390387945111082E-3</v>
      </c>
      <c r="L130">
        <v>12</v>
      </c>
      <c r="M130" t="s">
        <v>13</v>
      </c>
      <c r="N130">
        <f t="shared" si="17"/>
        <v>1.6390387945111082E-3</v>
      </c>
      <c r="O130">
        <f>STDEV(N129:N134)</f>
        <v>3.4407752910689359E-4</v>
      </c>
      <c r="P130">
        <f>IF(N130&gt;O131,"ND",IF(N130&lt;O132,"ND",N130))</f>
        <v>1.6390387945111082E-3</v>
      </c>
    </row>
    <row r="131" spans="1:19">
      <c r="A131">
        <v>89399.27</v>
      </c>
      <c r="B131">
        <v>20237.75</v>
      </c>
      <c r="D131">
        <f t="shared" si="13"/>
        <v>20237.75</v>
      </c>
      <c r="E131">
        <v>12</v>
      </c>
      <c r="F131" t="s">
        <v>13</v>
      </c>
      <c r="G131">
        <f t="shared" si="14"/>
        <v>1</v>
      </c>
      <c r="H131">
        <f t="shared" si="15"/>
        <v>20237.75</v>
      </c>
      <c r="K131">
        <f t="shared" si="16"/>
        <v>1.7557538846838222E-3</v>
      </c>
      <c r="L131">
        <v>12</v>
      </c>
      <c r="M131" t="s">
        <v>13</v>
      </c>
      <c r="N131">
        <f t="shared" si="17"/>
        <v>1.7557538846838222E-3</v>
      </c>
      <c r="O131">
        <f>O129+(O130*1.89)</f>
        <v>2.3287090066313083E-3</v>
      </c>
      <c r="P131">
        <f>IF(N131&gt;O131,"ND",IF(N131&lt;O132,"ND",N131))</f>
        <v>1.7557538846838222E-3</v>
      </c>
    </row>
    <row r="132" spans="1:19">
      <c r="A132">
        <v>96624.17</v>
      </c>
      <c r="B132">
        <v>13870.34</v>
      </c>
      <c r="D132">
        <f t="shared" ref="D132:D195" si="30">IF(A132&lt;$A$4623,"NA",B132)</f>
        <v>13870.34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13870.34</v>
      </c>
      <c r="K132">
        <f t="shared" ref="K132:K195" si="33">IF(F132="A",H132/$J$3,IF(F132="B",H132/$J$4,IF(F132="C",H132/$J$5,IF(F132="D",H132/$J$5))))</f>
        <v>1.2033404571597833E-3</v>
      </c>
      <c r="L132">
        <v>12</v>
      </c>
      <c r="M132" t="s">
        <v>13</v>
      </c>
      <c r="N132">
        <f t="shared" ref="N132:N195" si="34">VALUE(K132)</f>
        <v>1.2033404571597833E-3</v>
      </c>
      <c r="O132">
        <f>O129-(O130*1.89)</f>
        <v>1.0280959466072504E-3</v>
      </c>
      <c r="P132">
        <f>IF(N132&gt;O131,"ND",IF(N132&lt;O132,"ND",N132))</f>
        <v>1.2033404571597833E-3</v>
      </c>
    </row>
    <row r="133" spans="1:19">
      <c r="A133">
        <v>98738.44</v>
      </c>
      <c r="B133">
        <v>23348.29</v>
      </c>
      <c r="D133">
        <f t="shared" si="30"/>
        <v>23348.29</v>
      </c>
      <c r="E133">
        <v>12</v>
      </c>
      <c r="F133" t="s">
        <v>13</v>
      </c>
      <c r="G133">
        <f t="shared" si="31"/>
        <v>1</v>
      </c>
      <c r="H133">
        <f t="shared" si="32"/>
        <v>23348.29</v>
      </c>
      <c r="K133">
        <f t="shared" si="33"/>
        <v>2.0256130680646038E-3</v>
      </c>
      <c r="L133">
        <v>12</v>
      </c>
      <c r="M133" t="s">
        <v>13</v>
      </c>
      <c r="N133">
        <f t="shared" si="34"/>
        <v>2.0256130680646038E-3</v>
      </c>
      <c r="P133">
        <f>IF(N133&gt;O131,"ND",IF(N133&lt;O132,"ND",N133))</f>
        <v>2.0256130680646038E-3</v>
      </c>
    </row>
    <row r="134" spans="1:19">
      <c r="A134">
        <v>96372.01</v>
      </c>
      <c r="B134">
        <v>23807.9</v>
      </c>
      <c r="D134">
        <f t="shared" si="30"/>
        <v>23807.9</v>
      </c>
      <c r="E134">
        <v>12</v>
      </c>
      <c r="F134" t="s">
        <v>13</v>
      </c>
      <c r="G134">
        <f t="shared" si="31"/>
        <v>1</v>
      </c>
      <c r="H134">
        <f t="shared" si="32"/>
        <v>23807.9</v>
      </c>
      <c r="K134">
        <f t="shared" si="33"/>
        <v>2.0654871668621248E-3</v>
      </c>
      <c r="L134">
        <v>12</v>
      </c>
      <c r="M134" t="s">
        <v>13</v>
      </c>
      <c r="N134">
        <f t="shared" si="34"/>
        <v>2.0654871668621248E-3</v>
      </c>
      <c r="P134">
        <f>IF(N134&gt;O131,"ND",IF(N134&lt;O132,"ND",N134))</f>
        <v>2.0654871668621248E-3</v>
      </c>
    </row>
    <row r="135" spans="1:19">
      <c r="A135">
        <v>86912.36</v>
      </c>
      <c r="B135">
        <v>1220.1400000000001</v>
      </c>
      <c r="D135">
        <f t="shared" si="30"/>
        <v>1220.1400000000001</v>
      </c>
      <c r="E135">
        <v>59</v>
      </c>
      <c r="F135" t="s">
        <v>13</v>
      </c>
      <c r="G135">
        <f t="shared" si="31"/>
        <v>1</v>
      </c>
      <c r="H135">
        <f t="shared" si="32"/>
        <v>1220.1400000000001</v>
      </c>
      <c r="K135">
        <f t="shared" si="33"/>
        <v>1.0585492680056424E-4</v>
      </c>
      <c r="L135">
        <v>59</v>
      </c>
      <c r="M135" t="s">
        <v>13</v>
      </c>
      <c r="N135">
        <f t="shared" si="34"/>
        <v>1.0585492680056424E-4</v>
      </c>
      <c r="O135">
        <f>AVERAGE(N135:N140)</f>
        <v>1.9151614991806314E-5</v>
      </c>
      <c r="P135" t="str">
        <f>IF(N135&gt;O137,"ND",IF(N135&lt;O138,"ND",N135))</f>
        <v>ND</v>
      </c>
      <c r="Q135">
        <f>AVERAGE(P135:P140)</f>
        <v>1.8109526300547294E-6</v>
      </c>
      <c r="R135">
        <f t="shared" si="23"/>
        <v>59</v>
      </c>
      <c r="S135">
        <f t="shared" ref="S135" si="35">ROW(R135)</f>
        <v>135</v>
      </c>
    </row>
    <row r="136" spans="1:19">
      <c r="A136">
        <v>88404.03</v>
      </c>
      <c r="B136">
        <v>0</v>
      </c>
      <c r="D136">
        <f t="shared" si="30"/>
        <v>0</v>
      </c>
      <c r="E136">
        <v>59</v>
      </c>
      <c r="F136" t="s">
        <v>13</v>
      </c>
      <c r="G136">
        <f t="shared" si="31"/>
        <v>1</v>
      </c>
      <c r="H136">
        <f t="shared" si="32"/>
        <v>0</v>
      </c>
      <c r="K136">
        <f t="shared" si="33"/>
        <v>0</v>
      </c>
      <c r="L136">
        <v>59</v>
      </c>
      <c r="M136" t="s">
        <v>13</v>
      </c>
      <c r="N136">
        <f t="shared" si="34"/>
        <v>0</v>
      </c>
      <c r="O136">
        <f>STDEV(N135:N140)</f>
        <v>4.2629914667740272E-5</v>
      </c>
      <c r="P136">
        <f>IF(N136&gt;O137,"ND",IF(N136&lt;O138,"ND",N136))</f>
        <v>0</v>
      </c>
    </row>
    <row r="137" spans="1:19">
      <c r="A137">
        <v>85740.18</v>
      </c>
      <c r="B137">
        <v>0</v>
      </c>
      <c r="D137">
        <f t="shared" si="30"/>
        <v>0</v>
      </c>
      <c r="E137">
        <v>59</v>
      </c>
      <c r="F137" t="s">
        <v>13</v>
      </c>
      <c r="G137">
        <f t="shared" si="31"/>
        <v>1</v>
      </c>
      <c r="H137">
        <f t="shared" si="32"/>
        <v>0</v>
      </c>
      <c r="K137">
        <f t="shared" si="33"/>
        <v>0</v>
      </c>
      <c r="L137">
        <v>59</v>
      </c>
      <c r="M137" t="s">
        <v>13</v>
      </c>
      <c r="N137">
        <f t="shared" si="34"/>
        <v>0</v>
      </c>
      <c r="O137">
        <f>O135+(O136*1.89)</f>
        <v>9.9722153713835421E-5</v>
      </c>
      <c r="P137">
        <f>IF(N137&gt;O137,"ND",IF(N137&lt;O138,"ND",N137))</f>
        <v>0</v>
      </c>
    </row>
    <row r="138" spans="1:19">
      <c r="A138">
        <v>90237.07</v>
      </c>
      <c r="B138">
        <v>0</v>
      </c>
      <c r="D138">
        <f t="shared" si="30"/>
        <v>0</v>
      </c>
      <c r="E138">
        <v>59</v>
      </c>
      <c r="F138" t="s">
        <v>13</v>
      </c>
      <c r="G138">
        <f t="shared" si="31"/>
        <v>1</v>
      </c>
      <c r="H138">
        <f t="shared" si="32"/>
        <v>0</v>
      </c>
      <c r="K138">
        <f t="shared" si="33"/>
        <v>0</v>
      </c>
      <c r="L138">
        <v>59</v>
      </c>
      <c r="M138" t="s">
        <v>13</v>
      </c>
      <c r="N138">
        <f t="shared" si="34"/>
        <v>0</v>
      </c>
      <c r="O138">
        <f>O135-(O136*1.89)</f>
        <v>-6.1418923730222806E-5</v>
      </c>
      <c r="P138">
        <f>IF(N138&gt;O137,"ND",IF(N138&lt;O138,"ND",N138))</f>
        <v>0</v>
      </c>
    </row>
    <row r="139" spans="1:19">
      <c r="A139">
        <v>84416.26</v>
      </c>
      <c r="B139">
        <v>104.37</v>
      </c>
      <c r="D139">
        <f t="shared" si="30"/>
        <v>104.37</v>
      </c>
      <c r="E139">
        <v>59</v>
      </c>
      <c r="F139" t="s">
        <v>13</v>
      </c>
      <c r="G139">
        <f t="shared" si="31"/>
        <v>1</v>
      </c>
      <c r="H139">
        <f t="shared" si="32"/>
        <v>104.37</v>
      </c>
      <c r="K139">
        <f t="shared" si="33"/>
        <v>9.0547631502736472E-6</v>
      </c>
      <c r="L139">
        <v>59</v>
      </c>
      <c r="M139" t="s">
        <v>13</v>
      </c>
      <c r="N139">
        <f t="shared" si="34"/>
        <v>9.0547631502736472E-6</v>
      </c>
      <c r="P139">
        <f>IF(N139&gt;O137,"ND",IF(N139&lt;O138,"ND",N139))</f>
        <v>9.0547631502736472E-6</v>
      </c>
    </row>
    <row r="140" spans="1:19">
      <c r="A140">
        <v>92676.7</v>
      </c>
      <c r="B140">
        <v>0</v>
      </c>
      <c r="D140">
        <f t="shared" si="30"/>
        <v>0</v>
      </c>
      <c r="E140">
        <v>59</v>
      </c>
      <c r="F140" t="s">
        <v>13</v>
      </c>
      <c r="G140">
        <f t="shared" si="31"/>
        <v>1</v>
      </c>
      <c r="H140">
        <f t="shared" si="32"/>
        <v>0</v>
      </c>
      <c r="K140">
        <f t="shared" si="33"/>
        <v>0</v>
      </c>
      <c r="L140">
        <v>59</v>
      </c>
      <c r="M140" t="s">
        <v>13</v>
      </c>
      <c r="N140">
        <f t="shared" si="34"/>
        <v>0</v>
      </c>
      <c r="P140">
        <f>IF(N140&gt;O137,"ND",IF(N140&lt;O138,"ND",N140))</f>
        <v>0</v>
      </c>
    </row>
    <row r="141" spans="1:19">
      <c r="A141">
        <v>113756.18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2.827008624217275E-4</v>
      </c>
      <c r="P141">
        <f>IF(N141&gt;O143,"ND",IF(N141&lt;O144,"ND",N141))</f>
        <v>0</v>
      </c>
      <c r="Q141">
        <f>AVERAGE(P141:P146)</f>
        <v>2.827008624217275E-4</v>
      </c>
      <c r="R141">
        <f t="shared" si="23"/>
        <v>13</v>
      </c>
      <c r="S141">
        <f t="shared" ref="S141" si="36">ROW(R141)</f>
        <v>141</v>
      </c>
    </row>
    <row r="142" spans="1:19">
      <c r="A142">
        <v>121195.38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4.4034973197547766E-4</v>
      </c>
      <c r="P142">
        <f>IF(N142&gt;O143,"ND",IF(N142&lt;O144,"ND",N142))</f>
        <v>0</v>
      </c>
    </row>
    <row r="143" spans="1:19">
      <c r="A143">
        <v>105688.73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1.1149618558553803E-3</v>
      </c>
      <c r="P143">
        <f>IF(N143&gt;O143,"ND",IF(N143&lt;O144,"ND",N143))</f>
        <v>0</v>
      </c>
    </row>
    <row r="144" spans="1:19">
      <c r="A144">
        <v>115435.84</v>
      </c>
      <c r="B144">
        <v>8940.42</v>
      </c>
      <c r="D144">
        <f t="shared" si="30"/>
        <v>8940.42</v>
      </c>
      <c r="E144">
        <v>13</v>
      </c>
      <c r="F144" t="s">
        <v>13</v>
      </c>
      <c r="G144">
        <f t="shared" si="31"/>
        <v>1</v>
      </c>
      <c r="H144">
        <f t="shared" si="32"/>
        <v>8940.42</v>
      </c>
      <c r="K144">
        <f t="shared" si="33"/>
        <v>7.7563845514965531E-4</v>
      </c>
      <c r="L144">
        <v>13</v>
      </c>
      <c r="M144" t="s">
        <v>13</v>
      </c>
      <c r="N144">
        <f t="shared" si="34"/>
        <v>7.7563845514965531E-4</v>
      </c>
      <c r="O144">
        <f>O141-(O142*1.89)</f>
        <v>-5.495601310119252E-4</v>
      </c>
      <c r="P144">
        <f>IF(N144&gt;O143,"ND",IF(N144&lt;O144,"ND",N144))</f>
        <v>7.7563845514965531E-4</v>
      </c>
    </row>
    <row r="145" spans="1:19">
      <c r="A145">
        <v>162312.26</v>
      </c>
      <c r="B145">
        <v>10610.94</v>
      </c>
      <c r="D145">
        <f t="shared" si="30"/>
        <v>10610.94</v>
      </c>
      <c r="E145">
        <v>13</v>
      </c>
      <c r="F145" t="s">
        <v>13</v>
      </c>
      <c r="G145">
        <f t="shared" si="31"/>
        <v>1</v>
      </c>
      <c r="H145">
        <f t="shared" si="32"/>
        <v>10610.94</v>
      </c>
      <c r="K145">
        <f t="shared" si="33"/>
        <v>9.2056671938070956E-4</v>
      </c>
      <c r="L145">
        <v>13</v>
      </c>
      <c r="M145" t="s">
        <v>13</v>
      </c>
      <c r="N145">
        <f t="shared" si="34"/>
        <v>9.2056671938070956E-4</v>
      </c>
      <c r="P145">
        <f>IF(N145&gt;O143,"ND",IF(N145&lt;O144,"ND",N145))</f>
        <v>9.2056671938070956E-4</v>
      </c>
    </row>
    <row r="146" spans="1:19">
      <c r="A146">
        <v>131419.51999999999</v>
      </c>
      <c r="B146">
        <v>0</v>
      </c>
      <c r="D146">
        <f t="shared" si="30"/>
        <v>0</v>
      </c>
      <c r="E146">
        <v>13</v>
      </c>
      <c r="F146" t="s">
        <v>13</v>
      </c>
      <c r="G146">
        <f t="shared" si="31"/>
        <v>1</v>
      </c>
      <c r="H146">
        <f t="shared" si="32"/>
        <v>0</v>
      </c>
      <c r="K146">
        <f t="shared" si="33"/>
        <v>0</v>
      </c>
      <c r="L146">
        <v>13</v>
      </c>
      <c r="M146" t="s">
        <v>13</v>
      </c>
      <c r="N146">
        <f t="shared" si="34"/>
        <v>0</v>
      </c>
      <c r="P146">
        <f>IF(N146&gt;O143,"ND",IF(N146&lt;O144,"ND",N146))</f>
        <v>0</v>
      </c>
    </row>
    <row r="147" spans="1:19">
      <c r="A147">
        <v>127242.78</v>
      </c>
      <c r="B147">
        <v>3128.28</v>
      </c>
      <c r="D147">
        <f t="shared" si="30"/>
        <v>3128.28</v>
      </c>
      <c r="E147">
        <v>91</v>
      </c>
      <c r="F147" t="s">
        <v>13</v>
      </c>
      <c r="G147">
        <f t="shared" si="31"/>
        <v>1</v>
      </c>
      <c r="H147">
        <f t="shared" si="32"/>
        <v>3128.28</v>
      </c>
      <c r="K147">
        <f t="shared" si="33"/>
        <v>2.7139824152283266E-4</v>
      </c>
      <c r="L147">
        <v>91</v>
      </c>
      <c r="M147" t="s">
        <v>13</v>
      </c>
      <c r="N147">
        <f t="shared" si="34"/>
        <v>2.7139824152283266E-4</v>
      </c>
      <c r="O147">
        <f>AVERAGE(N147:N152)</f>
        <v>1.5797989370625948E-4</v>
      </c>
      <c r="P147">
        <f>IF(N147&gt;O149,"ND",IF(N147&lt;O150,"ND",N147))</f>
        <v>2.7139824152283266E-4</v>
      </c>
      <c r="Q147">
        <f>AVERAGE(P147:P152)</f>
        <v>1.5797989370625948E-4</v>
      </c>
      <c r="R147">
        <f t="shared" si="23"/>
        <v>91</v>
      </c>
      <c r="S147">
        <f t="shared" ref="S147" si="37">ROW(R147)</f>
        <v>147</v>
      </c>
    </row>
    <row r="148" spans="1:19">
      <c r="A148">
        <v>100203.17</v>
      </c>
      <c r="B148">
        <v>5284.72</v>
      </c>
      <c r="D148">
        <f t="shared" si="30"/>
        <v>5284.72</v>
      </c>
      <c r="E148">
        <v>91</v>
      </c>
      <c r="F148" t="s">
        <v>13</v>
      </c>
      <c r="G148">
        <f t="shared" si="31"/>
        <v>1</v>
      </c>
      <c r="H148">
        <f t="shared" si="32"/>
        <v>5284.72</v>
      </c>
      <c r="K148">
        <f t="shared" si="33"/>
        <v>4.5848316485114644E-4</v>
      </c>
      <c r="L148">
        <v>91</v>
      </c>
      <c r="M148" t="s">
        <v>13</v>
      </c>
      <c r="N148">
        <f t="shared" si="34"/>
        <v>4.5848316485114644E-4</v>
      </c>
      <c r="O148">
        <f>STDEV(N147:N152)</f>
        <v>1.8193427666054297E-4</v>
      </c>
      <c r="P148">
        <f>IF(N148&gt;O149,"ND",IF(N148&lt;O150,"ND",N148))</f>
        <v>4.5848316485114644E-4</v>
      </c>
    </row>
    <row r="149" spans="1:19">
      <c r="A149">
        <v>107126.58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5.0183567659468561E-4</v>
      </c>
      <c r="P149">
        <f>IF(N149&gt;O149,"ND",IF(N149&lt;O150,"ND",N149))</f>
        <v>0</v>
      </c>
    </row>
    <row r="150" spans="1:19">
      <c r="A150">
        <v>131699.69</v>
      </c>
      <c r="B150">
        <v>1967.9</v>
      </c>
      <c r="D150">
        <f t="shared" si="30"/>
        <v>1967.9</v>
      </c>
      <c r="E150">
        <v>91</v>
      </c>
      <c r="F150" t="s">
        <v>13</v>
      </c>
      <c r="G150">
        <f t="shared" si="31"/>
        <v>1</v>
      </c>
      <c r="H150">
        <f t="shared" si="32"/>
        <v>1967.9</v>
      </c>
      <c r="K150">
        <f t="shared" si="33"/>
        <v>1.7072787585918858E-4</v>
      </c>
      <c r="L150">
        <v>91</v>
      </c>
      <c r="M150" t="s">
        <v>13</v>
      </c>
      <c r="N150">
        <f t="shared" si="34"/>
        <v>1.7072787585918858E-4</v>
      </c>
      <c r="O150">
        <f>O147-(O148*1.89)</f>
        <v>-1.858758891821667E-4</v>
      </c>
      <c r="P150">
        <f>IF(N150&gt;O149,"ND",IF(N150&lt;O150,"ND",N150))</f>
        <v>1.7072787585918858E-4</v>
      </c>
    </row>
    <row r="151" spans="1:19">
      <c r="A151">
        <v>112369.01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102385.64</v>
      </c>
      <c r="B152">
        <v>544.86</v>
      </c>
      <c r="D152">
        <f t="shared" si="30"/>
        <v>544.86</v>
      </c>
      <c r="E152">
        <v>91</v>
      </c>
      <c r="F152" t="s">
        <v>13</v>
      </c>
      <c r="G152">
        <f t="shared" si="31"/>
        <v>1</v>
      </c>
      <c r="H152">
        <f t="shared" si="32"/>
        <v>544.86</v>
      </c>
      <c r="K152">
        <f t="shared" si="33"/>
        <v>4.7270080004389188E-5</v>
      </c>
      <c r="L152">
        <v>91</v>
      </c>
      <c r="M152" t="s">
        <v>13</v>
      </c>
      <c r="N152">
        <f t="shared" si="34"/>
        <v>4.7270080004389188E-5</v>
      </c>
      <c r="P152">
        <f>IF(N152&gt;O149,"ND",IF(N152&lt;O150,"ND",N152))</f>
        <v>4.7270080004389188E-5</v>
      </c>
    </row>
    <row r="153" spans="1:19">
      <c r="A153">
        <v>80083.399999999994</v>
      </c>
      <c r="B153">
        <v>15425.05</v>
      </c>
      <c r="D153">
        <f t="shared" si="30"/>
        <v>15425.05</v>
      </c>
      <c r="E153">
        <v>14</v>
      </c>
      <c r="F153" t="s">
        <v>13</v>
      </c>
      <c r="G153">
        <f t="shared" si="31"/>
        <v>1</v>
      </c>
      <c r="H153">
        <f t="shared" si="32"/>
        <v>15425.05</v>
      </c>
      <c r="K153">
        <f t="shared" si="33"/>
        <v>1.33822146527861E-3</v>
      </c>
      <c r="L153">
        <v>14</v>
      </c>
      <c r="M153" t="s">
        <v>13</v>
      </c>
      <c r="N153">
        <f t="shared" si="34"/>
        <v>1.33822146527861E-3</v>
      </c>
      <c r="O153">
        <f>AVERAGE(N153:N158)</f>
        <v>1.5603861853736311E-3</v>
      </c>
      <c r="P153">
        <f>IF(N153&gt;O155,"ND",IF(N153&lt;O156,"ND",N153))</f>
        <v>1.33822146527861E-3</v>
      </c>
      <c r="Q153">
        <f>AVERAGE(P153:P158)</f>
        <v>1.5603861853736311E-3</v>
      </c>
      <c r="R153">
        <f t="shared" si="23"/>
        <v>14</v>
      </c>
      <c r="S153">
        <f t="shared" ref="S153" si="38">ROW(R153)</f>
        <v>153</v>
      </c>
    </row>
    <row r="154" spans="1:19">
      <c r="A154">
        <v>75263.91</v>
      </c>
      <c r="B154">
        <v>21304.34</v>
      </c>
      <c r="D154">
        <f t="shared" si="30"/>
        <v>21304.34</v>
      </c>
      <c r="E154">
        <v>14</v>
      </c>
      <c r="F154" t="s">
        <v>13</v>
      </c>
      <c r="G154">
        <f t="shared" si="31"/>
        <v>1</v>
      </c>
      <c r="H154">
        <f t="shared" si="32"/>
        <v>21304.34</v>
      </c>
      <c r="K154">
        <f t="shared" si="33"/>
        <v>1.8482873696742442E-3</v>
      </c>
      <c r="L154">
        <v>14</v>
      </c>
      <c r="M154" t="s">
        <v>13</v>
      </c>
      <c r="N154">
        <f t="shared" si="34"/>
        <v>1.8482873696742442E-3</v>
      </c>
      <c r="O154">
        <f>STDEV(N153:N158)</f>
        <v>3.5916493249575881E-4</v>
      </c>
      <c r="P154">
        <f>IF(N154&gt;O155,"ND",IF(N154&lt;O156,"ND",N154))</f>
        <v>1.8482873696742442E-3</v>
      </c>
    </row>
    <row r="155" spans="1:19">
      <c r="A155">
        <v>80158.11</v>
      </c>
      <c r="B155">
        <v>13198.09</v>
      </c>
      <c r="D155">
        <f t="shared" si="30"/>
        <v>13198.09</v>
      </c>
      <c r="E155">
        <v>14</v>
      </c>
      <c r="F155" t="s">
        <v>13</v>
      </c>
      <c r="G155">
        <f t="shared" si="31"/>
        <v>1</v>
      </c>
      <c r="H155">
        <f t="shared" si="32"/>
        <v>13198.09</v>
      </c>
      <c r="K155">
        <f t="shared" si="33"/>
        <v>1.1450184821883216E-3</v>
      </c>
      <c r="L155">
        <v>14</v>
      </c>
      <c r="M155" t="s">
        <v>13</v>
      </c>
      <c r="N155">
        <f t="shared" si="34"/>
        <v>1.1450184821883216E-3</v>
      </c>
      <c r="O155">
        <f>O153+(O154*1.89)</f>
        <v>2.2392079077906153E-3</v>
      </c>
      <c r="P155">
        <f>IF(N155&gt;O155,"ND",IF(N155&lt;O156,"ND",N155))</f>
        <v>1.1450184821883216E-3</v>
      </c>
    </row>
    <row r="156" spans="1:19">
      <c r="A156">
        <v>90007.26</v>
      </c>
      <c r="B156">
        <v>24290.98</v>
      </c>
      <c r="D156">
        <f t="shared" si="30"/>
        <v>24290.98</v>
      </c>
      <c r="E156">
        <v>14</v>
      </c>
      <c r="F156" t="s">
        <v>13</v>
      </c>
      <c r="G156">
        <f t="shared" si="31"/>
        <v>1</v>
      </c>
      <c r="H156">
        <f t="shared" si="32"/>
        <v>24290.98</v>
      </c>
      <c r="K156">
        <f t="shared" si="33"/>
        <v>2.1073974378464518E-3</v>
      </c>
      <c r="L156">
        <v>14</v>
      </c>
      <c r="M156" t="s">
        <v>13</v>
      </c>
      <c r="N156">
        <f t="shared" si="34"/>
        <v>2.1073974378464518E-3</v>
      </c>
      <c r="O156">
        <f>O153-(O154*1.89)</f>
        <v>8.8156446295664702E-4</v>
      </c>
      <c r="P156">
        <f>IF(N156&gt;O155,"ND",IF(N156&lt;O156,"ND",N156))</f>
        <v>2.1073974378464518E-3</v>
      </c>
    </row>
    <row r="157" spans="1:19">
      <c r="A157">
        <v>78944.22</v>
      </c>
      <c r="B157">
        <v>15652.58</v>
      </c>
      <c r="D157">
        <f t="shared" si="30"/>
        <v>15652.58</v>
      </c>
      <c r="E157">
        <v>14</v>
      </c>
      <c r="F157" t="s">
        <v>13</v>
      </c>
      <c r="G157">
        <f t="shared" si="31"/>
        <v>1</v>
      </c>
      <c r="H157">
        <f t="shared" si="32"/>
        <v>15652.58</v>
      </c>
      <c r="K157">
        <f t="shared" si="33"/>
        <v>1.357961143917891E-3</v>
      </c>
      <c r="L157">
        <v>14</v>
      </c>
      <c r="M157" t="s">
        <v>13</v>
      </c>
      <c r="N157">
        <f t="shared" si="34"/>
        <v>1.357961143917891E-3</v>
      </c>
      <c r="P157">
        <f>IF(N157&gt;O155,"ND",IF(N157&lt;O156,"ND",N157))</f>
        <v>1.357961143917891E-3</v>
      </c>
    </row>
    <row r="158" spans="1:19">
      <c r="A158">
        <v>87337.18</v>
      </c>
      <c r="B158">
        <v>18043.990000000002</v>
      </c>
      <c r="D158">
        <f t="shared" si="30"/>
        <v>18043.990000000002</v>
      </c>
      <c r="E158">
        <v>14</v>
      </c>
      <c r="F158" t="s">
        <v>13</v>
      </c>
      <c r="G158">
        <f t="shared" si="31"/>
        <v>1</v>
      </c>
      <c r="H158">
        <f t="shared" si="32"/>
        <v>18043.990000000002</v>
      </c>
      <c r="K158">
        <f t="shared" si="33"/>
        <v>1.5654312133362672E-3</v>
      </c>
      <c r="L158">
        <v>14</v>
      </c>
      <c r="M158" t="s">
        <v>13</v>
      </c>
      <c r="N158">
        <f t="shared" si="34"/>
        <v>1.5654312133362672E-3</v>
      </c>
      <c r="P158">
        <f>IF(N158&gt;O155,"ND",IF(N158&lt;O156,"ND",N158))</f>
        <v>1.5654312133362672E-3</v>
      </c>
    </row>
    <row r="159" spans="1:19">
      <c r="A159">
        <v>163766.78</v>
      </c>
      <c r="B159">
        <v>2618.29</v>
      </c>
      <c r="D159">
        <f t="shared" si="30"/>
        <v>2618.29</v>
      </c>
      <c r="E159">
        <v>101</v>
      </c>
      <c r="F159" t="s">
        <v>13</v>
      </c>
      <c r="G159">
        <f t="shared" si="31"/>
        <v>1</v>
      </c>
      <c r="H159">
        <f t="shared" si="32"/>
        <v>2618.29</v>
      </c>
      <c r="K159">
        <f t="shared" si="33"/>
        <v>2.2715335641209148E-4</v>
      </c>
      <c r="L159">
        <v>101</v>
      </c>
      <c r="M159" t="s">
        <v>13</v>
      </c>
      <c r="N159">
        <f t="shared" si="34"/>
        <v>2.2715335641209148E-4</v>
      </c>
      <c r="O159">
        <f>AVERAGE(N159:N164)</f>
        <v>3.7858892735348579E-5</v>
      </c>
      <c r="P159" t="str">
        <f>IF(N159&gt;O161,"ND",IF(N159&lt;O162,"ND",N159))</f>
        <v>ND</v>
      </c>
      <c r="Q159">
        <f>AVERAGE(P159:P164)</f>
        <v>0</v>
      </c>
      <c r="R159">
        <f t="shared" si="23"/>
        <v>101</v>
      </c>
      <c r="S159">
        <f t="shared" ref="S159" si="39">ROW(R159)</f>
        <v>159</v>
      </c>
    </row>
    <row r="160" spans="1:19">
      <c r="A160">
        <v>220896.01</v>
      </c>
      <c r="B160">
        <v>0</v>
      </c>
      <c r="D160">
        <f t="shared" si="30"/>
        <v>0</v>
      </c>
      <c r="E160">
        <v>101</v>
      </c>
      <c r="F160" t="s">
        <v>13</v>
      </c>
      <c r="G160">
        <f t="shared" si="31"/>
        <v>1</v>
      </c>
      <c r="H160">
        <f t="shared" si="32"/>
        <v>0</v>
      </c>
      <c r="K160">
        <f t="shared" si="33"/>
        <v>0</v>
      </c>
      <c r="L160">
        <v>101</v>
      </c>
      <c r="M160" t="s">
        <v>13</v>
      </c>
      <c r="N160">
        <f t="shared" si="34"/>
        <v>0</v>
      </c>
      <c r="O160">
        <f>STDEV(N159:N164)</f>
        <v>9.2734969428364932E-5</v>
      </c>
      <c r="P160">
        <f>IF(N160&gt;O161,"ND",IF(N160&lt;O162,"ND",N160))</f>
        <v>0</v>
      </c>
    </row>
    <row r="161" spans="1:19">
      <c r="A161">
        <v>285629.14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2.131279849549583E-4</v>
      </c>
      <c r="P161">
        <f>IF(N161&gt;O161,"ND",IF(N161&lt;O162,"ND",N161))</f>
        <v>0</v>
      </c>
    </row>
    <row r="162" spans="1:19">
      <c r="A162">
        <v>340987.9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-1.3741019948426114E-4</v>
      </c>
      <c r="P162">
        <f>IF(N162&gt;O161,"ND",IF(N162&lt;O162,"ND",N162))</f>
        <v>0</v>
      </c>
    </row>
    <row r="163" spans="1:19">
      <c r="A163">
        <v>266309.68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198365.55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190587.35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117592.03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113275.3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93474.74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97492.02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96984.61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186690.81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1.8224999039390005E-4</v>
      </c>
      <c r="P171">
        <f>IF(N171&gt;O173,"ND",IF(N171&lt;O174,"ND",N171))</f>
        <v>0</v>
      </c>
      <c r="Q171">
        <f>AVERAGE(P171:P176)</f>
        <v>1.8224999039390005E-4</v>
      </c>
      <c r="R171" t="str">
        <f t="shared" si="40"/>
        <v>F</v>
      </c>
      <c r="S171">
        <f t="shared" ref="S171" si="42">ROW(R171)</f>
        <v>171</v>
      </c>
    </row>
    <row r="172" spans="1:19">
      <c r="A172">
        <v>162946.16</v>
      </c>
      <c r="B172">
        <v>1367.74</v>
      </c>
      <c r="D172">
        <f t="shared" si="30"/>
        <v>1367.74</v>
      </c>
      <c r="E172" t="s">
        <v>8</v>
      </c>
      <c r="F172" t="s">
        <v>13</v>
      </c>
      <c r="G172">
        <f t="shared" si="31"/>
        <v>1</v>
      </c>
      <c r="H172">
        <f t="shared" si="32"/>
        <v>1367.74</v>
      </c>
      <c r="K172">
        <f t="shared" si="33"/>
        <v>1.1866016816283681E-4</v>
      </c>
      <c r="L172" t="s">
        <v>8</v>
      </c>
      <c r="M172" t="s">
        <v>13</v>
      </c>
      <c r="N172">
        <f t="shared" si="34"/>
        <v>1.1866016816283681E-4</v>
      </c>
      <c r="O172">
        <f>STDEV(N171:N176)</f>
        <v>1.8412144482094297E-4</v>
      </c>
      <c r="P172">
        <f>IF(N172&gt;O173,"ND",IF(N172&lt;O174,"ND",N172))</f>
        <v>1.1866016816283681E-4</v>
      </c>
    </row>
    <row r="173" spans="1:19">
      <c r="A173">
        <v>207669.4</v>
      </c>
      <c r="B173">
        <v>5691.89</v>
      </c>
      <c r="D173">
        <f t="shared" si="30"/>
        <v>5691.89</v>
      </c>
      <c r="E173" t="s">
        <v>8</v>
      </c>
      <c r="F173" t="s">
        <v>13</v>
      </c>
      <c r="G173">
        <f t="shared" si="31"/>
        <v>1</v>
      </c>
      <c r="H173">
        <f t="shared" si="32"/>
        <v>5691.89</v>
      </c>
      <c r="K173">
        <f t="shared" si="33"/>
        <v>4.9380775919719336E-4</v>
      </c>
      <c r="L173" t="s">
        <v>8</v>
      </c>
      <c r="M173" t="s">
        <v>13</v>
      </c>
      <c r="N173">
        <f t="shared" si="34"/>
        <v>4.9380775919719336E-4</v>
      </c>
      <c r="O173">
        <f>O171+(O172*1.89)</f>
        <v>5.3023952110548228E-4</v>
      </c>
      <c r="P173">
        <f>IF(N173&gt;O173,"ND",IF(N173&lt;O174,"ND",N173))</f>
        <v>4.9380775919719336E-4</v>
      </c>
    </row>
    <row r="174" spans="1:19">
      <c r="A174">
        <v>189833.42</v>
      </c>
      <c r="B174">
        <v>306.89999999999998</v>
      </c>
      <c r="D174">
        <f t="shared" si="30"/>
        <v>306.89999999999998</v>
      </c>
      <c r="E174" t="s">
        <v>8</v>
      </c>
      <c r="F174" t="s">
        <v>13</v>
      </c>
      <c r="G174">
        <f t="shared" si="31"/>
        <v>1</v>
      </c>
      <c r="H174">
        <f t="shared" si="32"/>
        <v>306.89999999999998</v>
      </c>
      <c r="K174">
        <f t="shared" si="33"/>
        <v>2.6625532344725325E-5</v>
      </c>
      <c r="L174" t="s">
        <v>8</v>
      </c>
      <c r="M174" t="s">
        <v>13</v>
      </c>
      <c r="N174">
        <f t="shared" si="34"/>
        <v>2.6625532344725325E-5</v>
      </c>
      <c r="O174">
        <f>O171-(O172*1.89)</f>
        <v>-1.6573954031768215E-4</v>
      </c>
      <c r="P174">
        <f>IF(N174&gt;O173,"ND",IF(N174&lt;O174,"ND",N174))</f>
        <v>2.6625532344725325E-5</v>
      </c>
    </row>
    <row r="175" spans="1:19">
      <c r="A175">
        <v>197295.59</v>
      </c>
      <c r="B175">
        <v>1941.05</v>
      </c>
      <c r="D175">
        <f t="shared" si="30"/>
        <v>1941.05</v>
      </c>
      <c r="E175" t="s">
        <v>8</v>
      </c>
      <c r="F175" t="s">
        <v>13</v>
      </c>
      <c r="G175">
        <f t="shared" si="31"/>
        <v>1</v>
      </c>
      <c r="H175">
        <f t="shared" si="32"/>
        <v>1941.05</v>
      </c>
      <c r="K175">
        <f t="shared" si="33"/>
        <v>1.6839846711544181E-4</v>
      </c>
      <c r="L175" t="s">
        <v>8</v>
      </c>
      <c r="M175" t="s">
        <v>13</v>
      </c>
      <c r="N175">
        <f t="shared" si="34"/>
        <v>1.6839846711544181E-4</v>
      </c>
      <c r="P175">
        <f>IF(N175&gt;O173,"ND",IF(N175&lt;O174,"ND",N175))</f>
        <v>1.6839846711544181E-4</v>
      </c>
    </row>
    <row r="176" spans="1:19">
      <c r="A176">
        <v>248774.36</v>
      </c>
      <c r="B176">
        <v>3296.68</v>
      </c>
      <c r="D176">
        <f t="shared" si="30"/>
        <v>3296.68</v>
      </c>
      <c r="E176" t="s">
        <v>8</v>
      </c>
      <c r="F176" t="s">
        <v>13</v>
      </c>
      <c r="G176">
        <f t="shared" si="31"/>
        <v>1</v>
      </c>
      <c r="H176">
        <f t="shared" si="32"/>
        <v>3296.68</v>
      </c>
      <c r="K176">
        <f t="shared" si="33"/>
        <v>2.8600801554320326E-4</v>
      </c>
      <c r="L176" t="s">
        <v>8</v>
      </c>
      <c r="M176" t="s">
        <v>13</v>
      </c>
      <c r="N176">
        <f t="shared" si="34"/>
        <v>2.8600801554320326E-4</v>
      </c>
      <c r="P176">
        <f>IF(N176&gt;O173,"ND",IF(N176&lt;O174,"ND",N176))</f>
        <v>2.8600801554320326E-4</v>
      </c>
    </row>
    <row r="177" spans="1:19">
      <c r="A177">
        <v>120081.47</v>
      </c>
      <c r="B177">
        <v>30097.35</v>
      </c>
      <c r="D177">
        <f t="shared" si="30"/>
        <v>30097.35</v>
      </c>
      <c r="E177">
        <v>16</v>
      </c>
      <c r="F177" t="s">
        <v>13</v>
      </c>
      <c r="G177">
        <f t="shared" si="31"/>
        <v>1</v>
      </c>
      <c r="H177">
        <f t="shared" si="32"/>
        <v>30097.35</v>
      </c>
      <c r="K177">
        <f t="shared" si="33"/>
        <v>2.6111370671734074E-3</v>
      </c>
      <c r="L177">
        <v>16</v>
      </c>
      <c r="M177" t="s">
        <v>13</v>
      </c>
      <c r="N177">
        <f t="shared" si="34"/>
        <v>2.6111370671734074E-3</v>
      </c>
      <c r="O177">
        <f>AVERAGE(N177:N182)</f>
        <v>2.0853893691158052E-3</v>
      </c>
      <c r="P177">
        <f>IF(N177&gt;O179,"ND",IF(N177&lt;O180,"ND",N177))</f>
        <v>2.6111370671734074E-3</v>
      </c>
      <c r="Q177">
        <f>AVERAGE(P177:P182)</f>
        <v>2.0853893691158052E-3</v>
      </c>
      <c r="R177">
        <f t="shared" si="40"/>
        <v>16</v>
      </c>
      <c r="S177">
        <f t="shared" ref="S177" si="43">ROW(R177)</f>
        <v>177</v>
      </c>
    </row>
    <row r="178" spans="1:19">
      <c r="A178">
        <v>137806.06</v>
      </c>
      <c r="B178">
        <v>17470.3</v>
      </c>
      <c r="D178">
        <f t="shared" si="30"/>
        <v>17470.3</v>
      </c>
      <c r="E178">
        <v>16</v>
      </c>
      <c r="F178" t="s">
        <v>13</v>
      </c>
      <c r="G178">
        <f t="shared" si="31"/>
        <v>1</v>
      </c>
      <c r="H178">
        <f t="shared" si="32"/>
        <v>17470.3</v>
      </c>
      <c r="K178">
        <f t="shared" si="33"/>
        <v>1.5156599469601005E-3</v>
      </c>
      <c r="L178">
        <v>16</v>
      </c>
      <c r="M178" t="s">
        <v>13</v>
      </c>
      <c r="N178">
        <f t="shared" si="34"/>
        <v>1.5156599469601005E-3</v>
      </c>
      <c r="O178">
        <f>STDEV(N177:N182)</f>
        <v>5.1220190413433023E-4</v>
      </c>
      <c r="P178">
        <f>IF(N178&gt;O179,"ND",IF(N178&lt;O180,"ND",N178))</f>
        <v>1.5156599469601005E-3</v>
      </c>
    </row>
    <row r="179" spans="1:19">
      <c r="A179">
        <v>105351.44</v>
      </c>
      <c r="B179">
        <v>18481.97</v>
      </c>
      <c r="D179">
        <f t="shared" si="30"/>
        <v>18481.97</v>
      </c>
      <c r="E179">
        <v>16</v>
      </c>
      <c r="F179" t="s">
        <v>13</v>
      </c>
      <c r="G179">
        <f t="shared" si="31"/>
        <v>1</v>
      </c>
      <c r="H179">
        <f t="shared" si="32"/>
        <v>18481.97</v>
      </c>
      <c r="K179">
        <f t="shared" si="33"/>
        <v>1.6034287716821219E-3</v>
      </c>
      <c r="L179">
        <v>16</v>
      </c>
      <c r="M179" t="s">
        <v>13</v>
      </c>
      <c r="N179">
        <f t="shared" si="34"/>
        <v>1.6034287716821219E-3</v>
      </c>
      <c r="O179">
        <f>O177+(O178*1.89)</f>
        <v>3.0534509679296892E-3</v>
      </c>
      <c r="P179">
        <f>IF(N179&gt;O179,"ND",IF(N179&lt;O180,"ND",N179))</f>
        <v>1.6034287716821219E-3</v>
      </c>
    </row>
    <row r="180" spans="1:19">
      <c r="A180">
        <v>88623.93</v>
      </c>
      <c r="B180">
        <v>20412</v>
      </c>
      <c r="D180">
        <f t="shared" si="30"/>
        <v>20412</v>
      </c>
      <c r="E180">
        <v>16</v>
      </c>
      <c r="F180" t="s">
        <v>13</v>
      </c>
      <c r="G180">
        <f t="shared" si="31"/>
        <v>1</v>
      </c>
      <c r="H180">
        <f t="shared" si="32"/>
        <v>20412</v>
      </c>
      <c r="K180">
        <f t="shared" si="33"/>
        <v>1.7708711835142828E-3</v>
      </c>
      <c r="L180">
        <v>16</v>
      </c>
      <c r="M180" t="s">
        <v>13</v>
      </c>
      <c r="N180">
        <f t="shared" si="34"/>
        <v>1.7708711835142828E-3</v>
      </c>
      <c r="O180">
        <f>O177-(O178*1.89)</f>
        <v>1.1173277703019212E-3</v>
      </c>
      <c r="P180">
        <f>IF(N180&gt;O179,"ND",IF(N180&lt;O180,"ND",N180))</f>
        <v>1.7708711835142828E-3</v>
      </c>
    </row>
    <row r="181" spans="1:19">
      <c r="A181">
        <v>104144.48</v>
      </c>
      <c r="B181">
        <v>30204.32</v>
      </c>
      <c r="D181">
        <f t="shared" si="30"/>
        <v>30204.32</v>
      </c>
      <c r="E181">
        <v>16</v>
      </c>
      <c r="F181" t="s">
        <v>13</v>
      </c>
      <c r="G181">
        <f t="shared" si="31"/>
        <v>1</v>
      </c>
      <c r="H181">
        <f t="shared" si="32"/>
        <v>30204.32</v>
      </c>
      <c r="K181">
        <f t="shared" si="33"/>
        <v>2.6204173969059438E-3</v>
      </c>
      <c r="L181">
        <v>16</v>
      </c>
      <c r="M181" t="s">
        <v>13</v>
      </c>
      <c r="N181">
        <f t="shared" si="34"/>
        <v>2.6204173969059438E-3</v>
      </c>
      <c r="P181">
        <f>IF(N181&gt;O179,"ND",IF(N181&lt;O180,"ND",N181))</f>
        <v>2.6204173969059438E-3</v>
      </c>
    </row>
    <row r="182" spans="1:19">
      <c r="A182">
        <v>116871.19</v>
      </c>
      <c r="B182">
        <v>27557.88</v>
      </c>
      <c r="D182">
        <f t="shared" si="30"/>
        <v>27557.88</v>
      </c>
      <c r="E182">
        <v>16</v>
      </c>
      <c r="F182" t="s">
        <v>13</v>
      </c>
      <c r="G182">
        <f t="shared" si="31"/>
        <v>1</v>
      </c>
      <c r="H182">
        <f t="shared" si="32"/>
        <v>27557.88</v>
      </c>
      <c r="K182">
        <f t="shared" si="33"/>
        <v>2.3908218484589745E-3</v>
      </c>
      <c r="L182">
        <v>16</v>
      </c>
      <c r="M182" t="s">
        <v>13</v>
      </c>
      <c r="N182">
        <f t="shared" si="34"/>
        <v>2.3908218484589745E-3</v>
      </c>
      <c r="P182">
        <f>IF(N182&gt;O179,"ND",IF(N182&lt;O180,"ND",N182))</f>
        <v>2.3908218484589745E-3</v>
      </c>
    </row>
    <row r="183" spans="1:19">
      <c r="A183">
        <v>120788.11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0</v>
      </c>
      <c r="P183">
        <f>IF(N183&gt;O185,"ND",IF(N183&lt;O186,"ND",N183))</f>
        <v>0</v>
      </c>
      <c r="Q183">
        <f>AVERAGE(P183:P188)</f>
        <v>0</v>
      </c>
      <c r="R183">
        <f t="shared" si="40"/>
        <v>66</v>
      </c>
      <c r="S183">
        <f t="shared" ref="S183" si="44">ROW(R183)</f>
        <v>183</v>
      </c>
    </row>
    <row r="184" spans="1:19">
      <c r="A184">
        <v>121580.48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0</v>
      </c>
      <c r="P184">
        <f>IF(N184&gt;O185,"ND",IF(N184&lt;O186,"ND",N184))</f>
        <v>0</v>
      </c>
    </row>
    <row r="185" spans="1:19">
      <c r="A185">
        <v>118148.68</v>
      </c>
      <c r="B185">
        <v>0</v>
      </c>
      <c r="D185">
        <f t="shared" si="30"/>
        <v>0</v>
      </c>
      <c r="E185">
        <v>66</v>
      </c>
      <c r="F185" t="s">
        <v>13</v>
      </c>
      <c r="G185">
        <f t="shared" si="31"/>
        <v>1</v>
      </c>
      <c r="H185">
        <f t="shared" si="32"/>
        <v>0</v>
      </c>
      <c r="K185">
        <f t="shared" si="33"/>
        <v>0</v>
      </c>
      <c r="L185">
        <v>66</v>
      </c>
      <c r="M185" t="s">
        <v>13</v>
      </c>
      <c r="N185">
        <f t="shared" si="34"/>
        <v>0</v>
      </c>
      <c r="O185">
        <f>O183+(O184*1.89)</f>
        <v>0</v>
      </c>
      <c r="P185">
        <f>IF(N185&gt;O185,"ND",IF(N185&lt;O186,"ND",N185))</f>
        <v>0</v>
      </c>
    </row>
    <row r="186" spans="1:19">
      <c r="A186">
        <v>128576.34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0</v>
      </c>
      <c r="P186">
        <f>IF(N186&gt;O185,"ND",IF(N186&lt;O186,"ND",N186))</f>
        <v>0</v>
      </c>
    </row>
    <row r="187" spans="1:19">
      <c r="A187">
        <v>121150.49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125534.91</v>
      </c>
      <c r="B188">
        <v>0</v>
      </c>
      <c r="D188">
        <f t="shared" si="30"/>
        <v>0</v>
      </c>
      <c r="E188">
        <v>66</v>
      </c>
      <c r="F188" t="s">
        <v>13</v>
      </c>
      <c r="G188">
        <f t="shared" si="31"/>
        <v>1</v>
      </c>
      <c r="H188">
        <f t="shared" si="32"/>
        <v>0</v>
      </c>
      <c r="K188">
        <f t="shared" si="33"/>
        <v>0</v>
      </c>
      <c r="L188">
        <v>66</v>
      </c>
      <c r="M188" t="s">
        <v>13</v>
      </c>
      <c r="N188">
        <f t="shared" si="34"/>
        <v>0</v>
      </c>
      <c r="P188">
        <f>IF(N188&gt;O185,"ND",IF(N188&lt;O186,"ND",N188))</f>
        <v>0</v>
      </c>
    </row>
    <row r="189" spans="1:19">
      <c r="A189">
        <v>92771.43</v>
      </c>
      <c r="B189">
        <v>42124.72</v>
      </c>
      <c r="D189">
        <f t="shared" si="30"/>
        <v>42124.72</v>
      </c>
      <c r="E189">
        <v>17</v>
      </c>
      <c r="F189" t="s">
        <v>13</v>
      </c>
      <c r="G189">
        <f t="shared" si="31"/>
        <v>1</v>
      </c>
      <c r="H189">
        <f t="shared" si="32"/>
        <v>42124.72</v>
      </c>
      <c r="K189">
        <f t="shared" si="33"/>
        <v>3.654588122751704E-3</v>
      </c>
      <c r="L189">
        <v>17</v>
      </c>
      <c r="M189" t="s">
        <v>13</v>
      </c>
      <c r="N189">
        <f t="shared" si="34"/>
        <v>3.654588122751704E-3</v>
      </c>
      <c r="O189">
        <f>AVERAGE(N189:N194)</f>
        <v>2.0613834455985446E-3</v>
      </c>
      <c r="P189">
        <f>IF(N189&gt;O191,"ND",IF(N189&lt;O192,"ND",N189))</f>
        <v>3.654588122751704E-3</v>
      </c>
      <c r="Q189">
        <f>AVERAGE(P189:P194)</f>
        <v>2.0613834455985446E-3</v>
      </c>
      <c r="R189">
        <f t="shared" si="40"/>
        <v>17</v>
      </c>
      <c r="S189">
        <f t="shared" ref="S189" si="45">ROW(R189)</f>
        <v>189</v>
      </c>
    </row>
    <row r="190" spans="1:19">
      <c r="A190">
        <v>93155.24</v>
      </c>
      <c r="B190">
        <v>42268.21</v>
      </c>
      <c r="D190">
        <f t="shared" si="30"/>
        <v>42268.21</v>
      </c>
      <c r="E190">
        <v>17</v>
      </c>
      <c r="F190" t="s">
        <v>13</v>
      </c>
      <c r="G190">
        <f t="shared" si="31"/>
        <v>1</v>
      </c>
      <c r="H190">
        <f t="shared" si="32"/>
        <v>42268.21</v>
      </c>
      <c r="K190">
        <f t="shared" si="33"/>
        <v>3.6670367954012464E-3</v>
      </c>
      <c r="L190">
        <v>17</v>
      </c>
      <c r="M190" t="s">
        <v>13</v>
      </c>
      <c r="N190">
        <f t="shared" si="34"/>
        <v>3.6670367954012464E-3</v>
      </c>
      <c r="O190">
        <f>STDEV(N189:N194)</f>
        <v>1.6825436384028114E-3</v>
      </c>
      <c r="P190">
        <f>IF(N190&gt;O191,"ND",IF(N190&lt;O192,"ND",N190))</f>
        <v>3.6670367954012464E-3</v>
      </c>
    </row>
    <row r="191" spans="1:19">
      <c r="A191">
        <v>88216.11</v>
      </c>
      <c r="B191">
        <v>26346.3</v>
      </c>
      <c r="D191">
        <f t="shared" si="30"/>
        <v>26346.3</v>
      </c>
      <c r="E191">
        <v>17</v>
      </c>
      <c r="F191" t="s">
        <v>13</v>
      </c>
      <c r="G191">
        <f t="shared" si="31"/>
        <v>1</v>
      </c>
      <c r="H191">
        <f t="shared" si="32"/>
        <v>26346.3</v>
      </c>
      <c r="K191">
        <f t="shared" si="33"/>
        <v>2.2857095562523197E-3</v>
      </c>
      <c r="L191">
        <v>17</v>
      </c>
      <c r="M191" t="s">
        <v>13</v>
      </c>
      <c r="N191">
        <f t="shared" si="34"/>
        <v>2.2857095562523197E-3</v>
      </c>
      <c r="O191">
        <f>O189+(O190*1.89)</f>
        <v>5.2413909221798579E-3</v>
      </c>
      <c r="P191">
        <f>IF(N191&gt;O191,"ND",IF(N191&lt;O192,"ND",N191))</f>
        <v>2.2857095562523197E-3</v>
      </c>
    </row>
    <row r="192" spans="1:19">
      <c r="A192">
        <v>86392.3</v>
      </c>
      <c r="B192">
        <v>31824.36</v>
      </c>
      <c r="D192">
        <f t="shared" si="30"/>
        <v>31824.36</v>
      </c>
      <c r="E192">
        <v>17</v>
      </c>
      <c r="F192" t="s">
        <v>13</v>
      </c>
      <c r="G192">
        <f t="shared" si="31"/>
        <v>1</v>
      </c>
      <c r="H192">
        <f t="shared" si="32"/>
        <v>31824.36</v>
      </c>
      <c r="K192">
        <f t="shared" si="33"/>
        <v>2.7609661991859985E-3</v>
      </c>
      <c r="L192">
        <v>17</v>
      </c>
      <c r="M192" t="s">
        <v>13</v>
      </c>
      <c r="N192">
        <f t="shared" si="34"/>
        <v>2.7609661991859985E-3</v>
      </c>
      <c r="O192">
        <f>O189-(O190*1.89)</f>
        <v>-1.1186240309827688E-3</v>
      </c>
      <c r="P192">
        <f>IF(N192&gt;O191,"ND",IF(N192&lt;O192,"ND",N192))</f>
        <v>2.7609661991859985E-3</v>
      </c>
    </row>
    <row r="193" spans="1:19">
      <c r="A193">
        <v>346.01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0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78746.5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1.2108847917726777E-4</v>
      </c>
      <c r="P195">
        <f>IF(N195&gt;O197,"ND",IF(N195&lt;O198,"ND",N195))</f>
        <v>0</v>
      </c>
      <c r="Q195">
        <f>AVERAGE(P195:P200)</f>
        <v>1.2108847917726777E-4</v>
      </c>
      <c r="R195">
        <f t="shared" si="40"/>
        <v>93</v>
      </c>
      <c r="S195">
        <f t="shared" ref="S195" si="46">ROW(R195)</f>
        <v>195</v>
      </c>
    </row>
    <row r="196" spans="1:19">
      <c r="A196">
        <v>119606.31</v>
      </c>
      <c r="B196">
        <v>2713.06</v>
      </c>
      <c r="D196">
        <f t="shared" ref="D196:D259" si="47">IF(A196&lt;$A$4623,"NA",B196)</f>
        <v>2713.06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2713.06</v>
      </c>
      <c r="K196">
        <f t="shared" ref="K196:K259" si="50">IF(F196="A",H196/$J$3,IF(F196="B",H196/$J$4,IF(F196="C",H196/$J$5,IF(F196="D",H196/$J$5))))</f>
        <v>2.3537525833555064E-4</v>
      </c>
      <c r="L196">
        <v>93</v>
      </c>
      <c r="M196" t="s">
        <v>13</v>
      </c>
      <c r="N196">
        <f t="shared" ref="N196:N259" si="51">VALUE(K196)</f>
        <v>2.3537525833555064E-4</v>
      </c>
      <c r="O196">
        <f>STDEV(N195:N200)</f>
        <v>1.5037803753451627E-4</v>
      </c>
      <c r="P196">
        <f>IF(N196&gt;O197,"ND",IF(N196&lt;O198,"ND",N196))</f>
        <v>2.3537525833555064E-4</v>
      </c>
    </row>
    <row r="197" spans="1:19">
      <c r="A197">
        <v>83415.259999999995</v>
      </c>
      <c r="B197">
        <v>0</v>
      </c>
      <c r="D197">
        <f t="shared" si="47"/>
        <v>0</v>
      </c>
      <c r="E197">
        <v>93</v>
      </c>
      <c r="F197" t="s">
        <v>13</v>
      </c>
      <c r="G197">
        <f t="shared" si="48"/>
        <v>1</v>
      </c>
      <c r="H197">
        <f t="shared" si="49"/>
        <v>0</v>
      </c>
      <c r="K197">
        <f t="shared" si="50"/>
        <v>0</v>
      </c>
      <c r="L197">
        <v>93</v>
      </c>
      <c r="M197" t="s">
        <v>13</v>
      </c>
      <c r="N197">
        <f t="shared" si="51"/>
        <v>0</v>
      </c>
      <c r="O197">
        <f>O195+(O196*1.89)</f>
        <v>4.0530297011750354E-4</v>
      </c>
      <c r="P197">
        <f>IF(N197&gt;O197,"ND",IF(N197&lt;O198,"ND",N197))</f>
        <v>0</v>
      </c>
    </row>
    <row r="198" spans="1:19">
      <c r="A198">
        <v>79477.61</v>
      </c>
      <c r="B198">
        <v>1541.34</v>
      </c>
      <c r="D198">
        <f t="shared" si="47"/>
        <v>1541.34</v>
      </c>
      <c r="E198">
        <v>93</v>
      </c>
      <c r="F198" t="s">
        <v>13</v>
      </c>
      <c r="G198">
        <f t="shared" si="48"/>
        <v>1</v>
      </c>
      <c r="H198">
        <f t="shared" si="49"/>
        <v>1541.34</v>
      </c>
      <c r="K198">
        <f t="shared" si="50"/>
        <v>1.3372107534773194E-4</v>
      </c>
      <c r="L198">
        <v>93</v>
      </c>
      <c r="M198" t="s">
        <v>13</v>
      </c>
      <c r="N198">
        <f t="shared" si="51"/>
        <v>1.3372107534773194E-4</v>
      </c>
      <c r="O198">
        <f>O195-(O196*1.89)</f>
        <v>-1.6312601176296797E-4</v>
      </c>
      <c r="P198">
        <f>IF(N198&gt;O197,"ND",IF(N198&lt;O198,"ND",N198))</f>
        <v>1.3372107534773194E-4</v>
      </c>
    </row>
    <row r="199" spans="1:19">
      <c r="A199">
        <v>84369.49</v>
      </c>
      <c r="B199">
        <v>4119.9799999999996</v>
      </c>
      <c r="D199">
        <f t="shared" si="47"/>
        <v>4119.9799999999996</v>
      </c>
      <c r="E199">
        <v>93</v>
      </c>
      <c r="F199" t="s">
        <v>13</v>
      </c>
      <c r="G199">
        <f t="shared" si="48"/>
        <v>1</v>
      </c>
      <c r="H199">
        <f t="shared" si="49"/>
        <v>4119.9799999999996</v>
      </c>
      <c r="K199">
        <f t="shared" si="50"/>
        <v>3.5743454138032404E-4</v>
      </c>
      <c r="L199">
        <v>93</v>
      </c>
      <c r="M199" t="s">
        <v>13</v>
      </c>
      <c r="N199">
        <f t="shared" si="51"/>
        <v>3.5743454138032404E-4</v>
      </c>
      <c r="P199">
        <f>IF(N199&gt;O197,"ND",IF(N199&lt;O198,"ND",N199))</f>
        <v>3.5743454138032404E-4</v>
      </c>
    </row>
    <row r="200" spans="1:19">
      <c r="A200">
        <v>80076.289999999994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87839.44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3.2814876930453398E-5</v>
      </c>
      <c r="P201">
        <f>IF(N201&gt;O203,"ND",IF(N201&lt;O204,"ND",N201))</f>
        <v>0</v>
      </c>
      <c r="Q201">
        <f>AVERAGE(P201:P206)</f>
        <v>0</v>
      </c>
      <c r="R201">
        <f t="shared" si="40"/>
        <v>18</v>
      </c>
      <c r="S201">
        <f t="shared" ref="S201" si="52">ROW(R201)</f>
        <v>201</v>
      </c>
    </row>
    <row r="202" spans="1:19">
      <c r="A202">
        <v>81092.23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8.0379704451837938E-5</v>
      </c>
      <c r="P202">
        <f>IF(N202&gt;O203,"ND",IF(N202&lt;O204,"ND",N202))</f>
        <v>0</v>
      </c>
    </row>
    <row r="203" spans="1:19">
      <c r="A203">
        <v>96154.66</v>
      </c>
      <c r="B203">
        <v>0</v>
      </c>
      <c r="D203">
        <f t="shared" si="47"/>
        <v>0</v>
      </c>
      <c r="E203">
        <v>18</v>
      </c>
      <c r="F203" t="s">
        <v>13</v>
      </c>
      <c r="G203">
        <f t="shared" si="48"/>
        <v>1</v>
      </c>
      <c r="H203">
        <f t="shared" si="49"/>
        <v>0</v>
      </c>
      <c r="K203">
        <f t="shared" si="50"/>
        <v>0</v>
      </c>
      <c r="L203">
        <v>18</v>
      </c>
      <c r="M203" t="s">
        <v>13</v>
      </c>
      <c r="N203">
        <f t="shared" si="51"/>
        <v>0</v>
      </c>
      <c r="O203">
        <f>O201+(O202*1.89)</f>
        <v>1.8473251834442709E-4</v>
      </c>
      <c r="P203">
        <f>IF(N203&gt;O203,"ND",IF(N203&lt;O204,"ND",N203))</f>
        <v>0</v>
      </c>
    </row>
    <row r="204" spans="1:19">
      <c r="A204">
        <v>82325.66</v>
      </c>
      <c r="B204">
        <v>2269.4499999999998</v>
      </c>
      <c r="D204">
        <f t="shared" si="47"/>
        <v>2269.4499999999998</v>
      </c>
      <c r="E204">
        <v>18</v>
      </c>
      <c r="F204" t="s">
        <v>13</v>
      </c>
      <c r="G204">
        <f t="shared" si="48"/>
        <v>1</v>
      </c>
      <c r="H204">
        <f t="shared" si="49"/>
        <v>2269.4499999999998</v>
      </c>
      <c r="K204">
        <f t="shared" si="50"/>
        <v>1.9688926158272039E-4</v>
      </c>
      <c r="L204">
        <v>18</v>
      </c>
      <c r="M204" t="s">
        <v>13</v>
      </c>
      <c r="N204">
        <f t="shared" si="51"/>
        <v>1.9688926158272039E-4</v>
      </c>
      <c r="O204">
        <f>O201-(O202*1.89)</f>
        <v>-1.191027644835203E-4</v>
      </c>
      <c r="P204" t="str">
        <f>IF(N204&gt;O203,"ND",IF(N204&lt;O204,"ND",N204))</f>
        <v>ND</v>
      </c>
    </row>
    <row r="205" spans="1:19">
      <c r="A205">
        <v>123107.84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107649.9</v>
      </c>
      <c r="B206">
        <v>0</v>
      </c>
      <c r="D206">
        <f t="shared" si="47"/>
        <v>0</v>
      </c>
      <c r="E206">
        <v>18</v>
      </c>
      <c r="F206" t="s">
        <v>13</v>
      </c>
      <c r="G206">
        <f t="shared" si="48"/>
        <v>1</v>
      </c>
      <c r="H206">
        <f t="shared" si="49"/>
        <v>0</v>
      </c>
      <c r="K206">
        <f t="shared" si="50"/>
        <v>0</v>
      </c>
      <c r="L206">
        <v>18</v>
      </c>
      <c r="M206" t="s">
        <v>13</v>
      </c>
      <c r="N206">
        <f t="shared" si="51"/>
        <v>0</v>
      </c>
      <c r="P206">
        <f>IF(N206&gt;O203,"ND",IF(N206&lt;O204,"ND",N206))</f>
        <v>0</v>
      </c>
    </row>
    <row r="207" spans="1:19">
      <c r="A207">
        <v>158823.84</v>
      </c>
      <c r="B207">
        <v>1242.3800000000001</v>
      </c>
      <c r="D207">
        <f t="shared" si="47"/>
        <v>1242.3800000000001</v>
      </c>
      <c r="E207">
        <v>102</v>
      </c>
      <c r="F207" t="s">
        <v>13</v>
      </c>
      <c r="G207">
        <f t="shared" si="48"/>
        <v>1</v>
      </c>
      <c r="H207">
        <f t="shared" si="49"/>
        <v>1242.3800000000001</v>
      </c>
      <c r="K207">
        <f t="shared" si="50"/>
        <v>1.0778438864268444E-4</v>
      </c>
      <c r="L207">
        <v>102</v>
      </c>
      <c r="M207" t="s">
        <v>13</v>
      </c>
      <c r="N207">
        <f t="shared" si="51"/>
        <v>1.0778438864268444E-4</v>
      </c>
      <c r="O207">
        <f>AVERAGE(N207:N212)</f>
        <v>1.5320453348459718E-4</v>
      </c>
      <c r="P207">
        <f>IF(N207&gt;O209,"ND",IF(N207&lt;O210,"ND",N207))</f>
        <v>1.0778438864268444E-4</v>
      </c>
      <c r="Q207">
        <f>AVERAGE(P207:P212)</f>
        <v>1.5320453348459718E-4</v>
      </c>
      <c r="R207">
        <f t="shared" si="40"/>
        <v>102</v>
      </c>
      <c r="S207">
        <f t="shared" ref="S207" si="53">ROW(R207)</f>
        <v>207</v>
      </c>
    </row>
    <row r="208" spans="1:19">
      <c r="A208">
        <v>251624.71</v>
      </c>
      <c r="B208">
        <v>4081.56</v>
      </c>
      <c r="D208">
        <f t="shared" si="47"/>
        <v>4081.56</v>
      </c>
      <c r="E208">
        <v>102</v>
      </c>
      <c r="F208" t="s">
        <v>13</v>
      </c>
      <c r="G208">
        <f t="shared" si="48"/>
        <v>1</v>
      </c>
      <c r="H208">
        <f t="shared" si="49"/>
        <v>4081.56</v>
      </c>
      <c r="K208">
        <f t="shared" si="50"/>
        <v>3.5410136134551027E-4</v>
      </c>
      <c r="L208">
        <v>102</v>
      </c>
      <c r="M208" t="s">
        <v>13</v>
      </c>
      <c r="N208">
        <f t="shared" si="51"/>
        <v>3.5410136134551027E-4</v>
      </c>
      <c r="O208">
        <f>STDEV(N207:N212)</f>
        <v>2.0265077191536859E-4</v>
      </c>
      <c r="P208">
        <f>IF(N208&gt;O209,"ND",IF(N208&lt;O210,"ND",N208))</f>
        <v>3.5410136134551027E-4</v>
      </c>
    </row>
    <row r="209" spans="1:19">
      <c r="A209">
        <v>229144.24</v>
      </c>
      <c r="B209">
        <v>5271.56</v>
      </c>
      <c r="D209">
        <f t="shared" si="47"/>
        <v>5271.56</v>
      </c>
      <c r="E209">
        <v>102</v>
      </c>
      <c r="F209" t="s">
        <v>13</v>
      </c>
      <c r="G209">
        <f t="shared" si="48"/>
        <v>1</v>
      </c>
      <c r="H209">
        <f t="shared" si="49"/>
        <v>5271.56</v>
      </c>
      <c r="K209">
        <f t="shared" si="50"/>
        <v>4.5734145091938825E-4</v>
      </c>
      <c r="L209">
        <v>102</v>
      </c>
      <c r="M209" t="s">
        <v>13</v>
      </c>
      <c r="N209">
        <f t="shared" si="51"/>
        <v>4.5734145091938825E-4</v>
      </c>
      <c r="O209">
        <f>O207+(O208*1.89)</f>
        <v>5.3621449240464378E-4</v>
      </c>
      <c r="P209">
        <f>IF(N209&gt;O209,"ND",IF(N209&lt;O210,"ND",N209))</f>
        <v>4.5734145091938825E-4</v>
      </c>
    </row>
    <row r="210" spans="1:19">
      <c r="A210">
        <v>285092.55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-2.2980542543544946E-4</v>
      </c>
      <c r="P210">
        <f>IF(N210&gt;O209,"ND",IF(N210&lt;O210,"ND",N210))</f>
        <v>0</v>
      </c>
    </row>
    <row r="211" spans="1:19">
      <c r="A211">
        <v>285681.15000000002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203942.55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152948.98000000001</v>
      </c>
      <c r="B213">
        <v>11549</v>
      </c>
      <c r="D213">
        <f t="shared" si="47"/>
        <v>11549</v>
      </c>
      <c r="E213">
        <v>19</v>
      </c>
      <c r="F213" t="s">
        <v>13</v>
      </c>
      <c r="G213">
        <f t="shared" si="48"/>
        <v>1</v>
      </c>
      <c r="H213">
        <f t="shared" si="49"/>
        <v>11549</v>
      </c>
      <c r="K213">
        <f t="shared" si="50"/>
        <v>1.001949407133375E-3</v>
      </c>
      <c r="L213">
        <v>19</v>
      </c>
      <c r="M213" t="s">
        <v>13</v>
      </c>
      <c r="N213">
        <f t="shared" si="51"/>
        <v>1.001949407133375E-3</v>
      </c>
      <c r="O213">
        <f>AVERAGE(N213:N218)</f>
        <v>1.127903906947099E-3</v>
      </c>
      <c r="P213">
        <f>IF(N213&gt;O215,"ND",IF(N213&lt;O216,"ND",N213))</f>
        <v>1.001949407133375E-3</v>
      </c>
      <c r="Q213">
        <f>AVERAGE(P213:P218)</f>
        <v>1.127903906947099E-3</v>
      </c>
      <c r="R213">
        <f t="shared" si="40"/>
        <v>19</v>
      </c>
      <c r="S213">
        <f t="shared" ref="S213" si="54">ROW(R213)</f>
        <v>213</v>
      </c>
    </row>
    <row r="214" spans="1:19">
      <c r="A214">
        <v>105527.28</v>
      </c>
      <c r="B214">
        <v>15170.17</v>
      </c>
      <c r="D214">
        <f t="shared" si="47"/>
        <v>15170.17</v>
      </c>
      <c r="E214">
        <v>19</v>
      </c>
      <c r="F214" t="s">
        <v>13</v>
      </c>
      <c r="G214">
        <f t="shared" si="48"/>
        <v>1</v>
      </c>
      <c r="H214">
        <f t="shared" si="49"/>
        <v>15170.17</v>
      </c>
      <c r="K214">
        <f t="shared" si="50"/>
        <v>1.3161089997066856E-3</v>
      </c>
      <c r="L214">
        <v>19</v>
      </c>
      <c r="M214" t="s">
        <v>13</v>
      </c>
      <c r="N214">
        <f t="shared" si="51"/>
        <v>1.3161089997066856E-3</v>
      </c>
      <c r="O214">
        <f>STDEV(N213:N218)</f>
        <v>3.8564961210394561E-4</v>
      </c>
      <c r="P214">
        <f>IF(N214&gt;O215,"ND",IF(N214&lt;O216,"ND",N214))</f>
        <v>1.3161089997066856E-3</v>
      </c>
    </row>
    <row r="215" spans="1:19">
      <c r="A215">
        <v>115670.49</v>
      </c>
      <c r="B215">
        <v>19684.27</v>
      </c>
      <c r="D215">
        <f t="shared" si="47"/>
        <v>19684.27</v>
      </c>
      <c r="E215">
        <v>19</v>
      </c>
      <c r="F215" t="s">
        <v>13</v>
      </c>
      <c r="G215">
        <f t="shared" si="48"/>
        <v>1</v>
      </c>
      <c r="H215">
        <f t="shared" si="49"/>
        <v>19684.27</v>
      </c>
      <c r="K215">
        <f t="shared" si="50"/>
        <v>1.7077359647028557E-3</v>
      </c>
      <c r="L215">
        <v>19</v>
      </c>
      <c r="M215" t="s">
        <v>13</v>
      </c>
      <c r="N215">
        <f t="shared" si="51"/>
        <v>1.7077359647028557E-3</v>
      </c>
      <c r="O215">
        <f>O213+(O214*1.89)</f>
        <v>1.856781673823556E-3</v>
      </c>
      <c r="P215">
        <f>IF(N215&gt;O215,"ND",IF(N215&lt;O216,"ND",N215))</f>
        <v>1.7077359647028557E-3</v>
      </c>
    </row>
    <row r="216" spans="1:19">
      <c r="A216">
        <v>94224.21</v>
      </c>
      <c r="B216">
        <v>13653.65</v>
      </c>
      <c r="D216">
        <f t="shared" si="47"/>
        <v>13653.65</v>
      </c>
      <c r="E216">
        <v>19</v>
      </c>
      <c r="F216" t="s">
        <v>13</v>
      </c>
      <c r="G216">
        <f t="shared" si="48"/>
        <v>1</v>
      </c>
      <c r="H216">
        <f t="shared" si="49"/>
        <v>13653.65</v>
      </c>
      <c r="K216">
        <f t="shared" si="50"/>
        <v>1.1845412176557802E-3</v>
      </c>
      <c r="L216">
        <v>19</v>
      </c>
      <c r="M216" t="s">
        <v>13</v>
      </c>
      <c r="N216">
        <f t="shared" si="51"/>
        <v>1.1845412176557802E-3</v>
      </c>
      <c r="O216">
        <f>O213-(O214*1.89)</f>
        <v>3.9902614007064185E-4</v>
      </c>
      <c r="P216">
        <f>IF(N216&gt;O215,"ND",IF(N216&lt;O216,"ND",N216))</f>
        <v>1.1845412176557802E-3</v>
      </c>
    </row>
    <row r="217" spans="1:19">
      <c r="A217">
        <v>92843.35</v>
      </c>
      <c r="B217">
        <v>11662.64</v>
      </c>
      <c r="D217">
        <f t="shared" si="47"/>
        <v>11662.64</v>
      </c>
      <c r="E217">
        <v>19</v>
      </c>
      <c r="F217" t="s">
        <v>13</v>
      </c>
      <c r="G217">
        <f t="shared" si="48"/>
        <v>1</v>
      </c>
      <c r="H217">
        <f t="shared" si="49"/>
        <v>11662.64</v>
      </c>
      <c r="K217">
        <f t="shared" si="50"/>
        <v>1.0118084019057913E-3</v>
      </c>
      <c r="L217">
        <v>19</v>
      </c>
      <c r="M217" t="s">
        <v>13</v>
      </c>
      <c r="N217">
        <f t="shared" si="51"/>
        <v>1.0118084019057913E-3</v>
      </c>
      <c r="P217">
        <f>IF(N217&gt;O215,"ND",IF(N217&lt;O216,"ND",N217))</f>
        <v>1.0118084019057913E-3</v>
      </c>
    </row>
    <row r="218" spans="1:19">
      <c r="A218">
        <v>87370.240000000005</v>
      </c>
      <c r="B218">
        <v>6285.18</v>
      </c>
      <c r="D218">
        <f t="shared" si="47"/>
        <v>6285.18</v>
      </c>
      <c r="E218">
        <v>19</v>
      </c>
      <c r="F218" t="s">
        <v>13</v>
      </c>
      <c r="G218">
        <f t="shared" si="48"/>
        <v>1</v>
      </c>
      <c r="H218">
        <f t="shared" si="49"/>
        <v>6285.18</v>
      </c>
      <c r="K218">
        <f t="shared" si="50"/>
        <v>5.4527945057810604E-4</v>
      </c>
      <c r="L218">
        <v>19</v>
      </c>
      <c r="M218" t="s">
        <v>13</v>
      </c>
      <c r="N218">
        <f t="shared" si="51"/>
        <v>5.4527945057810604E-4</v>
      </c>
      <c r="P218">
        <f>IF(N218&gt;O215,"ND",IF(N218&lt;O216,"ND",N218))</f>
        <v>5.4527945057810604E-4</v>
      </c>
    </row>
    <row r="219" spans="1:19">
      <c r="A219">
        <v>60048.24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1.3978404480980797E-4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69218.929999999993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3.4239958396636876E-4</v>
      </c>
      <c r="P220">
        <f>IF(N220&gt;O221,"ND",IF(N220&lt;O222,"ND",N220))</f>
        <v>0</v>
      </c>
    </row>
    <row r="221" spans="1:19">
      <c r="A221">
        <v>92416.16</v>
      </c>
      <c r="B221">
        <v>9667.35</v>
      </c>
      <c r="D221">
        <f t="shared" si="47"/>
        <v>9667.35</v>
      </c>
      <c r="E221">
        <v>122</v>
      </c>
      <c r="F221" t="s">
        <v>13</v>
      </c>
      <c r="G221">
        <f t="shared" si="48"/>
        <v>1</v>
      </c>
      <c r="H221">
        <f t="shared" si="49"/>
        <v>9667.35</v>
      </c>
      <c r="K221">
        <f t="shared" si="50"/>
        <v>8.3870426885884785E-4</v>
      </c>
      <c r="L221">
        <v>122</v>
      </c>
      <c r="M221" t="s">
        <v>13</v>
      </c>
      <c r="N221">
        <f t="shared" si="51"/>
        <v>8.3870426885884785E-4</v>
      </c>
      <c r="O221">
        <f>O219+(O220*1.89)</f>
        <v>7.8691925850624491E-4</v>
      </c>
      <c r="P221" t="str">
        <f>IF(N221&gt;O221,"ND",IF(N221&lt;O222,"ND",N221))</f>
        <v>ND</v>
      </c>
    </row>
    <row r="222" spans="1:19">
      <c r="A222">
        <v>92413.96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-5.0735116888662893E-4</v>
      </c>
      <c r="P222">
        <f>IF(N222&gt;O221,"ND",IF(N222&lt;O222,"ND",N222))</f>
        <v>0</v>
      </c>
    </row>
    <row r="223" spans="1:19">
      <c r="A223">
        <v>85112.86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99407.45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126084.88</v>
      </c>
      <c r="B225">
        <v>0</v>
      </c>
      <c r="D225">
        <f t="shared" si="47"/>
        <v>0</v>
      </c>
      <c r="E225">
        <v>20</v>
      </c>
      <c r="F225" t="s">
        <v>13</v>
      </c>
      <c r="G225">
        <f t="shared" si="48"/>
        <v>1</v>
      </c>
      <c r="H225">
        <f t="shared" si="49"/>
        <v>0</v>
      </c>
      <c r="K225">
        <f t="shared" si="50"/>
        <v>0</v>
      </c>
      <c r="L225">
        <v>20</v>
      </c>
      <c r="M225" t="s">
        <v>13</v>
      </c>
      <c r="N225">
        <f t="shared" si="51"/>
        <v>0</v>
      </c>
      <c r="O225">
        <f>AVERAGE(N225:N230)</f>
        <v>0</v>
      </c>
      <c r="P225">
        <f>IF(N225&gt;O227,"ND",IF(N225&lt;O228,"ND",N225))</f>
        <v>0</v>
      </c>
      <c r="Q225">
        <f>AVERAGE(P225:P230)</f>
        <v>0</v>
      </c>
      <c r="R225">
        <f t="shared" si="40"/>
        <v>20</v>
      </c>
      <c r="S225">
        <f t="shared" ref="S225" si="56">ROW(R225)</f>
        <v>225</v>
      </c>
    </row>
    <row r="226" spans="1:19">
      <c r="A226">
        <v>113820.98</v>
      </c>
      <c r="B226">
        <v>0</v>
      </c>
      <c r="D226">
        <f t="shared" si="47"/>
        <v>0</v>
      </c>
      <c r="E226">
        <v>20</v>
      </c>
      <c r="F226" t="s">
        <v>13</v>
      </c>
      <c r="G226">
        <f t="shared" si="48"/>
        <v>1</v>
      </c>
      <c r="H226">
        <f t="shared" si="49"/>
        <v>0</v>
      </c>
      <c r="K226">
        <f t="shared" si="50"/>
        <v>0</v>
      </c>
      <c r="L226">
        <v>20</v>
      </c>
      <c r="M226" t="s">
        <v>13</v>
      </c>
      <c r="N226">
        <f t="shared" si="51"/>
        <v>0</v>
      </c>
      <c r="O226">
        <f>STDEV(N225:N230)</f>
        <v>0</v>
      </c>
      <c r="P226">
        <f>IF(N226&gt;O227,"ND",IF(N226&lt;O228,"ND",N226))</f>
        <v>0</v>
      </c>
    </row>
    <row r="227" spans="1:19">
      <c r="A227">
        <v>118594.56</v>
      </c>
      <c r="B227">
        <v>0</v>
      </c>
      <c r="D227">
        <f t="shared" si="47"/>
        <v>0</v>
      </c>
      <c r="E227">
        <v>20</v>
      </c>
      <c r="F227" t="s">
        <v>13</v>
      </c>
      <c r="G227">
        <f t="shared" si="48"/>
        <v>1</v>
      </c>
      <c r="H227">
        <f t="shared" si="49"/>
        <v>0</v>
      </c>
      <c r="K227">
        <f t="shared" si="50"/>
        <v>0</v>
      </c>
      <c r="L227">
        <v>20</v>
      </c>
      <c r="M227" t="s">
        <v>13</v>
      </c>
      <c r="N227">
        <f t="shared" si="51"/>
        <v>0</v>
      </c>
      <c r="O227">
        <f>O225+(O226*1.89)</f>
        <v>0</v>
      </c>
      <c r="P227">
        <f>IF(N227&gt;O227,"ND",IF(N227&lt;O228,"ND",N227))</f>
        <v>0</v>
      </c>
    </row>
    <row r="228" spans="1:19">
      <c r="A228">
        <v>92042.38</v>
      </c>
      <c r="B228">
        <v>0</v>
      </c>
      <c r="D228">
        <f t="shared" si="47"/>
        <v>0</v>
      </c>
      <c r="E228">
        <v>20</v>
      </c>
      <c r="F228" t="s">
        <v>13</v>
      </c>
      <c r="G228">
        <f t="shared" si="48"/>
        <v>1</v>
      </c>
      <c r="H228">
        <f t="shared" si="49"/>
        <v>0</v>
      </c>
      <c r="K228">
        <f t="shared" si="50"/>
        <v>0</v>
      </c>
      <c r="L228">
        <v>20</v>
      </c>
      <c r="M228" t="s">
        <v>13</v>
      </c>
      <c r="N228">
        <f t="shared" si="51"/>
        <v>0</v>
      </c>
      <c r="O228">
        <f>O225-(O226*1.89)</f>
        <v>0</v>
      </c>
      <c r="P228">
        <f>IF(N228&gt;O227,"ND",IF(N228&lt;O228,"ND",N228))</f>
        <v>0</v>
      </c>
    </row>
    <row r="229" spans="1:19">
      <c r="A229">
        <v>102729.73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103391.4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189398.26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2.1549272086083681E-5</v>
      </c>
      <c r="P231">
        <f>IF(N231&gt;O233,"ND",IF(N231&lt;O234,"ND",N231))</f>
        <v>0</v>
      </c>
      <c r="Q231">
        <f>AVERAGE(P231:P236)</f>
        <v>2.1549272086083681E-5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189443.21</v>
      </c>
      <c r="B232">
        <v>759.6</v>
      </c>
      <c r="D232">
        <f t="shared" si="47"/>
        <v>759.6</v>
      </c>
      <c r="E232" t="s">
        <v>8</v>
      </c>
      <c r="F232" t="s">
        <v>13</v>
      </c>
      <c r="G232">
        <f t="shared" si="48"/>
        <v>1</v>
      </c>
      <c r="H232">
        <f t="shared" si="49"/>
        <v>759.6</v>
      </c>
      <c r="K232">
        <f t="shared" si="50"/>
        <v>6.5900144571695533E-5</v>
      </c>
      <c r="L232" t="s">
        <v>8</v>
      </c>
      <c r="M232" t="s">
        <v>13</v>
      </c>
      <c r="N232">
        <f t="shared" si="51"/>
        <v>6.5900144571695533E-5</v>
      </c>
      <c r="O232">
        <f>STDEV(N231:N236)</f>
        <v>3.3393383122080024E-5</v>
      </c>
      <c r="P232">
        <f>IF(N232&gt;O233,"ND",IF(N232&lt;O234,"ND",N232))</f>
        <v>6.5900144571695533E-5</v>
      </c>
    </row>
    <row r="233" spans="1:19">
      <c r="A233">
        <v>182689.29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8.4662766186814918E-5</v>
      </c>
      <c r="P233">
        <f>IF(N233&gt;O233,"ND",IF(N233&lt;O234,"ND",N233))</f>
        <v>0</v>
      </c>
    </row>
    <row r="234" spans="1:19">
      <c r="A234">
        <v>210976.31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-4.1564222014647562E-5</v>
      </c>
      <c r="P234">
        <f>IF(N234&gt;O233,"ND",IF(N234&lt;O234,"ND",N234))</f>
        <v>0</v>
      </c>
    </row>
    <row r="235" spans="1:19">
      <c r="A235">
        <v>195758.45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203873.19</v>
      </c>
      <c r="B236">
        <v>730.73</v>
      </c>
      <c r="D236">
        <f t="shared" si="47"/>
        <v>730.73</v>
      </c>
      <c r="E236" t="s">
        <v>8</v>
      </c>
      <c r="F236" t="s">
        <v>13</v>
      </c>
      <c r="G236">
        <f t="shared" si="48"/>
        <v>1</v>
      </c>
      <c r="H236">
        <f t="shared" si="49"/>
        <v>730.73</v>
      </c>
      <c r="K236">
        <f t="shared" si="50"/>
        <v>6.3395487944806574E-5</v>
      </c>
      <c r="L236" t="s">
        <v>8</v>
      </c>
      <c r="M236" t="s">
        <v>13</v>
      </c>
      <c r="N236">
        <f t="shared" si="51"/>
        <v>6.3395487944806574E-5</v>
      </c>
      <c r="P236">
        <f>IF(N236&gt;O233,"ND",IF(N236&lt;O234,"ND",N236))</f>
        <v>6.3395487944806574E-5</v>
      </c>
    </row>
    <row r="237" spans="1:19">
      <c r="A237">
        <v>116713.57</v>
      </c>
      <c r="B237">
        <v>5434.21</v>
      </c>
      <c r="D237">
        <f t="shared" si="47"/>
        <v>5434.21</v>
      </c>
      <c r="E237">
        <v>21</v>
      </c>
      <c r="F237" t="s">
        <v>13</v>
      </c>
      <c r="G237">
        <f t="shared" si="48"/>
        <v>1</v>
      </c>
      <c r="H237">
        <f t="shared" si="49"/>
        <v>5434.21</v>
      </c>
      <c r="K237">
        <f t="shared" si="50"/>
        <v>4.7145237576744811E-4</v>
      </c>
      <c r="L237">
        <v>21</v>
      </c>
      <c r="M237" t="s">
        <v>13</v>
      </c>
      <c r="N237">
        <f t="shared" si="51"/>
        <v>4.7145237576744811E-4</v>
      </c>
      <c r="O237">
        <f>AVERAGE(N237:N242)</f>
        <v>7.8575395961241347E-5</v>
      </c>
      <c r="P237" t="str">
        <f>IF(N237&gt;O239,"ND",IF(N237&lt;O240,"ND",N237))</f>
        <v>ND</v>
      </c>
      <c r="Q237">
        <f>AVERAGE(P237:P242)</f>
        <v>0</v>
      </c>
      <c r="R237">
        <f t="shared" si="57"/>
        <v>21</v>
      </c>
      <c r="S237">
        <f t="shared" ref="S237" si="59">ROW(R237)</f>
        <v>237</v>
      </c>
    </row>
    <row r="238" spans="1:19">
      <c r="A238">
        <v>123677.85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1.9246962644218745E-4</v>
      </c>
      <c r="P238">
        <f>IF(N238&gt;O239,"ND",IF(N238&lt;O240,"ND",N238))</f>
        <v>0</v>
      </c>
    </row>
    <row r="239" spans="1:19">
      <c r="A239">
        <v>103471.01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4.4234298993697557E-4</v>
      </c>
      <c r="P239">
        <f>IF(N239&gt;O239,"ND",IF(N239&lt;O240,"ND",N239))</f>
        <v>0</v>
      </c>
    </row>
    <row r="240" spans="1:19">
      <c r="A240">
        <v>114203.31</v>
      </c>
      <c r="B240">
        <v>0</v>
      </c>
      <c r="D240">
        <f t="shared" si="47"/>
        <v>0</v>
      </c>
      <c r="E240">
        <v>21</v>
      </c>
      <c r="F240" t="s">
        <v>13</v>
      </c>
      <c r="G240">
        <f t="shared" si="48"/>
        <v>1</v>
      </c>
      <c r="H240">
        <f t="shared" si="49"/>
        <v>0</v>
      </c>
      <c r="K240">
        <f t="shared" si="50"/>
        <v>0</v>
      </c>
      <c r="L240">
        <v>21</v>
      </c>
      <c r="M240" t="s">
        <v>13</v>
      </c>
      <c r="N240">
        <f t="shared" si="51"/>
        <v>0</v>
      </c>
      <c r="O240">
        <f>O237-(O238*1.89)</f>
        <v>-2.8519219801449291E-4</v>
      </c>
      <c r="P240">
        <f>IF(N240&gt;O239,"ND",IF(N240&lt;O240,"ND",N240))</f>
        <v>0</v>
      </c>
    </row>
    <row r="241" spans="1:19">
      <c r="A241">
        <v>117494.82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129687.67999999999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77895.710000000006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1.8262217525463284E-4</v>
      </c>
      <c r="P243">
        <f>IF(N243&gt;O245,"ND",IF(N243&lt;O246,"ND",N243))</f>
        <v>0</v>
      </c>
      <c r="Q243">
        <f>AVERAGE(P243:P248)</f>
        <v>8.1631505044176312E-5</v>
      </c>
      <c r="R243">
        <f t="shared" si="57"/>
        <v>95</v>
      </c>
      <c r="S243">
        <f t="shared" ref="S243" si="60">ROW(R243)</f>
        <v>243</v>
      </c>
    </row>
    <row r="244" spans="1:19">
      <c r="A244">
        <v>96943.37</v>
      </c>
      <c r="B244">
        <v>425.49</v>
      </c>
      <c r="D244">
        <f t="shared" si="47"/>
        <v>425.49</v>
      </c>
      <c r="E244">
        <v>95</v>
      </c>
      <c r="F244" t="s">
        <v>13</v>
      </c>
      <c r="G244">
        <f t="shared" si="48"/>
        <v>1</v>
      </c>
      <c r="H244">
        <f t="shared" si="49"/>
        <v>425.49</v>
      </c>
      <c r="K244">
        <f t="shared" si="50"/>
        <v>3.6913971187217917E-5</v>
      </c>
      <c r="L244">
        <v>95</v>
      </c>
      <c r="M244" t="s">
        <v>13</v>
      </c>
      <c r="N244">
        <f t="shared" si="51"/>
        <v>3.6913971187217917E-5</v>
      </c>
      <c r="O244">
        <f>STDEV(N243:N248)</f>
        <v>2.6556488034958791E-4</v>
      </c>
      <c r="P244">
        <f>IF(N244&gt;O245,"ND",IF(N244&lt;O246,"ND",N244))</f>
        <v>3.6913971187217917E-5</v>
      </c>
    </row>
    <row r="245" spans="1:19">
      <c r="A245">
        <v>81262.850000000006</v>
      </c>
      <c r="B245">
        <v>2942.1</v>
      </c>
      <c r="D245">
        <f t="shared" si="47"/>
        <v>2942.1</v>
      </c>
      <c r="E245">
        <v>95</v>
      </c>
      <c r="F245" t="s">
        <v>13</v>
      </c>
      <c r="G245">
        <f t="shared" si="48"/>
        <v>1</v>
      </c>
      <c r="H245">
        <f t="shared" si="49"/>
        <v>2942.1</v>
      </c>
      <c r="K245">
        <f t="shared" si="50"/>
        <v>2.5524593910529941E-4</v>
      </c>
      <c r="L245">
        <v>95</v>
      </c>
      <c r="M245" t="s">
        <v>13</v>
      </c>
      <c r="N245">
        <f t="shared" si="51"/>
        <v>2.5524593910529941E-4</v>
      </c>
      <c r="O245">
        <f>O243+(O244*1.89)</f>
        <v>6.8453979911535403E-4</v>
      </c>
      <c r="P245">
        <f>IF(N245&gt;O245,"ND",IF(N245&lt;O246,"ND",N245))</f>
        <v>2.5524593910529941E-4</v>
      </c>
    </row>
    <row r="246" spans="1:19">
      <c r="A246">
        <v>70051.3</v>
      </c>
      <c r="B246">
        <v>0</v>
      </c>
      <c r="D246">
        <f t="shared" si="47"/>
        <v>0</v>
      </c>
      <c r="E246">
        <v>95</v>
      </c>
      <c r="F246" t="s">
        <v>13</v>
      </c>
      <c r="G246">
        <f t="shared" si="48"/>
        <v>1</v>
      </c>
      <c r="H246">
        <f t="shared" si="49"/>
        <v>0</v>
      </c>
      <c r="K246">
        <f t="shared" si="50"/>
        <v>0</v>
      </c>
      <c r="L246">
        <v>95</v>
      </c>
      <c r="M246" t="s">
        <v>13</v>
      </c>
      <c r="N246">
        <f t="shared" si="51"/>
        <v>0</v>
      </c>
      <c r="O246">
        <f>O243-(O244*1.89)</f>
        <v>-3.192954486060883E-4</v>
      </c>
      <c r="P246">
        <f>IF(N246&gt;O245,"ND",IF(N246&lt;O246,"ND",N246))</f>
        <v>0</v>
      </c>
    </row>
    <row r="247" spans="1:19">
      <c r="A247">
        <v>72755.05</v>
      </c>
      <c r="B247">
        <v>1337.05</v>
      </c>
      <c r="D247">
        <f t="shared" si="47"/>
        <v>1337.05</v>
      </c>
      <c r="E247">
        <v>95</v>
      </c>
      <c r="F247" t="s">
        <v>13</v>
      </c>
      <c r="G247">
        <f t="shared" si="48"/>
        <v>1</v>
      </c>
      <c r="H247">
        <f t="shared" si="49"/>
        <v>1337.05</v>
      </c>
      <c r="K247">
        <f t="shared" si="50"/>
        <v>1.1599761492836429E-4</v>
      </c>
      <c r="L247">
        <v>95</v>
      </c>
      <c r="M247" t="s">
        <v>13</v>
      </c>
      <c r="N247">
        <f t="shared" si="51"/>
        <v>1.1599761492836429E-4</v>
      </c>
      <c r="P247">
        <f>IF(N247&gt;O245,"ND",IF(N247&lt;O246,"ND",N247))</f>
        <v>1.1599761492836429E-4</v>
      </c>
    </row>
    <row r="248" spans="1:19">
      <c r="A248">
        <v>88772.26</v>
      </c>
      <c r="B248">
        <v>7925.36</v>
      </c>
      <c r="D248">
        <f t="shared" si="47"/>
        <v>7925.36</v>
      </c>
      <c r="E248">
        <v>95</v>
      </c>
      <c r="F248" t="s">
        <v>13</v>
      </c>
      <c r="G248">
        <f t="shared" si="48"/>
        <v>1</v>
      </c>
      <c r="H248">
        <f t="shared" si="49"/>
        <v>7925.36</v>
      </c>
      <c r="K248">
        <f t="shared" si="50"/>
        <v>6.8757552630691532E-4</v>
      </c>
      <c r="L248">
        <v>95</v>
      </c>
      <c r="M248" t="s">
        <v>13</v>
      </c>
      <c r="N248">
        <f t="shared" si="51"/>
        <v>6.8757552630691532E-4</v>
      </c>
      <c r="P248" t="str">
        <f>IF(N248&gt;O245,"ND",IF(N248&lt;O246,"ND",N248))</f>
        <v>ND</v>
      </c>
    </row>
    <row r="249" spans="1:19">
      <c r="A249">
        <v>72622.880000000005</v>
      </c>
      <c r="B249">
        <v>16757.54</v>
      </c>
      <c r="D249">
        <f t="shared" si="47"/>
        <v>16757.54</v>
      </c>
      <c r="E249">
        <v>22</v>
      </c>
      <c r="F249" t="s">
        <v>13</v>
      </c>
      <c r="G249">
        <f t="shared" si="48"/>
        <v>1</v>
      </c>
      <c r="H249">
        <f t="shared" si="49"/>
        <v>16757.54</v>
      </c>
      <c r="K249">
        <f t="shared" si="50"/>
        <v>1.4538234711242374E-3</v>
      </c>
      <c r="L249">
        <v>22</v>
      </c>
      <c r="M249" t="s">
        <v>13</v>
      </c>
      <c r="N249">
        <f t="shared" si="51"/>
        <v>1.4538234711242374E-3</v>
      </c>
      <c r="O249">
        <f>AVERAGE(N249:N254)</f>
        <v>1.238782750991703E-3</v>
      </c>
      <c r="P249">
        <f>IF(N249&gt;O251,"ND",IF(N249&lt;O252,"ND",N249))</f>
        <v>1.4538234711242374E-3</v>
      </c>
      <c r="Q249">
        <f>AVERAGE(P249:P254)</f>
        <v>1.238782750991703E-3</v>
      </c>
      <c r="R249">
        <f t="shared" si="57"/>
        <v>22</v>
      </c>
      <c r="S249">
        <f t="shared" ref="S249" si="61">ROW(R249)</f>
        <v>249</v>
      </c>
    </row>
    <row r="250" spans="1:19">
      <c r="A250">
        <v>67106.36</v>
      </c>
      <c r="B250">
        <v>8394.39</v>
      </c>
      <c r="D250">
        <f t="shared" si="47"/>
        <v>8394.39</v>
      </c>
      <c r="E250">
        <v>22</v>
      </c>
      <c r="F250" t="s">
        <v>13</v>
      </c>
      <c r="G250">
        <f t="shared" si="48"/>
        <v>1</v>
      </c>
      <c r="H250">
        <f t="shared" si="49"/>
        <v>8394.39</v>
      </c>
      <c r="K250">
        <f t="shared" si="50"/>
        <v>7.2826687018324803E-4</v>
      </c>
      <c r="L250">
        <v>22</v>
      </c>
      <c r="M250" t="s">
        <v>13</v>
      </c>
      <c r="N250">
        <f t="shared" si="51"/>
        <v>7.2826687018324803E-4</v>
      </c>
      <c r="O250">
        <f>STDEV(N249:N254)</f>
        <v>4.6322318773268234E-4</v>
      </c>
      <c r="P250">
        <f>IF(N250&gt;O251,"ND",IF(N250&lt;O252,"ND",N250))</f>
        <v>7.2826687018324803E-4</v>
      </c>
    </row>
    <row r="251" spans="1:19">
      <c r="A251">
        <v>72154.539999999994</v>
      </c>
      <c r="B251">
        <v>6863.53</v>
      </c>
      <c r="D251">
        <f t="shared" si="47"/>
        <v>6863.53</v>
      </c>
      <c r="E251">
        <v>22</v>
      </c>
      <c r="F251" t="s">
        <v>13</v>
      </c>
      <c r="G251">
        <f t="shared" si="48"/>
        <v>1</v>
      </c>
      <c r="H251">
        <f t="shared" si="49"/>
        <v>6863.53</v>
      </c>
      <c r="K251">
        <f t="shared" si="50"/>
        <v>5.9545500167478861E-4</v>
      </c>
      <c r="L251">
        <v>22</v>
      </c>
      <c r="M251" t="s">
        <v>13</v>
      </c>
      <c r="N251">
        <f t="shared" si="51"/>
        <v>5.9545500167478861E-4</v>
      </c>
      <c r="O251">
        <f>O249+(O250*1.89)</f>
        <v>2.1142745758064726E-3</v>
      </c>
      <c r="P251">
        <f>IF(N251&gt;O251,"ND",IF(N251&lt;O252,"ND",N251))</f>
        <v>5.9545500167478861E-4</v>
      </c>
    </row>
    <row r="252" spans="1:19">
      <c r="A252">
        <v>65060.15</v>
      </c>
      <c r="B252">
        <v>15784.88</v>
      </c>
      <c r="D252">
        <f t="shared" si="47"/>
        <v>15784.88</v>
      </c>
      <c r="E252">
        <v>22</v>
      </c>
      <c r="F252" t="s">
        <v>13</v>
      </c>
      <c r="G252">
        <f t="shared" si="48"/>
        <v>1</v>
      </c>
      <c r="H252">
        <f t="shared" si="49"/>
        <v>15784.88</v>
      </c>
      <c r="K252">
        <f t="shared" si="50"/>
        <v>1.369439012699928E-3</v>
      </c>
      <c r="L252">
        <v>22</v>
      </c>
      <c r="M252" t="s">
        <v>13</v>
      </c>
      <c r="N252">
        <f t="shared" si="51"/>
        <v>1.369439012699928E-3</v>
      </c>
      <c r="O252">
        <f>O249-(O250*1.89)</f>
        <v>3.6329092617693338E-4</v>
      </c>
      <c r="P252">
        <f>IF(N252&gt;O251,"ND",IF(N252&lt;O252,"ND",N252))</f>
        <v>1.369439012699928E-3</v>
      </c>
    </row>
    <row r="253" spans="1:19">
      <c r="A253">
        <v>137916.03</v>
      </c>
      <c r="B253">
        <v>18184.22</v>
      </c>
      <c r="D253">
        <f t="shared" si="47"/>
        <v>18184.22</v>
      </c>
      <c r="E253">
        <v>22</v>
      </c>
      <c r="F253" t="s">
        <v>13</v>
      </c>
      <c r="G253">
        <f t="shared" si="48"/>
        <v>1</v>
      </c>
      <c r="H253">
        <f t="shared" si="49"/>
        <v>18184.22</v>
      </c>
      <c r="K253">
        <f t="shared" si="50"/>
        <v>1.577597060194204E-3</v>
      </c>
      <c r="L253">
        <v>22</v>
      </c>
      <c r="M253" t="s">
        <v>13</v>
      </c>
      <c r="N253">
        <f t="shared" si="51"/>
        <v>1.577597060194204E-3</v>
      </c>
      <c r="P253">
        <f>IF(N253&gt;O251,"ND",IF(N253&lt;O252,"ND",N253))</f>
        <v>1.577597060194204E-3</v>
      </c>
    </row>
    <row r="254" spans="1:19">
      <c r="A254">
        <v>128395.95</v>
      </c>
      <c r="B254">
        <v>19688.64</v>
      </c>
      <c r="D254">
        <f t="shared" si="47"/>
        <v>19688.64</v>
      </c>
      <c r="E254">
        <v>22</v>
      </c>
      <c r="F254" t="s">
        <v>13</v>
      </c>
      <c r="G254">
        <f t="shared" si="48"/>
        <v>1</v>
      </c>
      <c r="H254">
        <f t="shared" si="49"/>
        <v>19688.64</v>
      </c>
      <c r="K254">
        <f t="shared" si="50"/>
        <v>1.7081150900738118E-3</v>
      </c>
      <c r="L254">
        <v>22</v>
      </c>
      <c r="M254" t="s">
        <v>13</v>
      </c>
      <c r="N254">
        <f t="shared" si="51"/>
        <v>1.7081150900738118E-3</v>
      </c>
      <c r="P254">
        <f>IF(N254&gt;O251,"ND",IF(N254&lt;O252,"ND",N254))</f>
        <v>1.7081150900738118E-3</v>
      </c>
    </row>
    <row r="255" spans="1:19">
      <c r="A255">
        <v>157487.38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1.7505383804388222E-4</v>
      </c>
      <c r="P255">
        <f>IF(N255&gt;O257,"ND",IF(N255&lt;O258,"ND",N255))</f>
        <v>0</v>
      </c>
      <c r="Q255">
        <f>AVERAGE(P255:P260)</f>
        <v>1.7505383804388222E-4</v>
      </c>
      <c r="R255">
        <f t="shared" si="57"/>
        <v>103</v>
      </c>
      <c r="S255">
        <f t="shared" ref="S255" si="62">ROW(R255)</f>
        <v>255</v>
      </c>
    </row>
    <row r="256" spans="1:19">
      <c r="A256">
        <v>152103.59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1.9749526386660002E-4</v>
      </c>
      <c r="P256">
        <f>IF(N256&gt;O257,"ND",IF(N256&lt;O258,"ND",N256))</f>
        <v>0</v>
      </c>
    </row>
    <row r="257" spans="1:19">
      <c r="A257">
        <v>155472.62</v>
      </c>
      <c r="B257">
        <v>6058.61</v>
      </c>
      <c r="D257">
        <f t="shared" si="47"/>
        <v>6058.61</v>
      </c>
      <c r="E257">
        <v>103</v>
      </c>
      <c r="F257" t="s">
        <v>13</v>
      </c>
      <c r="G257">
        <f t="shared" si="48"/>
        <v>1</v>
      </c>
      <c r="H257">
        <f t="shared" si="49"/>
        <v>6058.61</v>
      </c>
      <c r="K257">
        <f t="shared" si="50"/>
        <v>5.2562305806150636E-4</v>
      </c>
      <c r="L257">
        <v>103</v>
      </c>
      <c r="M257" t="s">
        <v>13</v>
      </c>
      <c r="N257">
        <f t="shared" si="51"/>
        <v>5.2562305806150636E-4</v>
      </c>
      <c r="O257">
        <f>O255+(O256*1.89)</f>
        <v>5.4831988675175625E-4</v>
      </c>
      <c r="P257">
        <f>IF(N257&gt;O257,"ND",IF(N257&lt;O258,"ND",N257))</f>
        <v>5.2562305806150636E-4</v>
      </c>
    </row>
    <row r="258" spans="1:19">
      <c r="A258">
        <v>206038.74</v>
      </c>
      <c r="B258">
        <v>2981.82</v>
      </c>
      <c r="D258">
        <f t="shared" si="47"/>
        <v>2981.82</v>
      </c>
      <c r="E258">
        <v>103</v>
      </c>
      <c r="F258" t="s">
        <v>13</v>
      </c>
      <c r="G258">
        <f t="shared" si="48"/>
        <v>1</v>
      </c>
      <c r="H258">
        <f t="shared" si="49"/>
        <v>2981.82</v>
      </c>
      <c r="K258">
        <f t="shared" si="50"/>
        <v>2.5869190243124434E-4</v>
      </c>
      <c r="L258">
        <v>103</v>
      </c>
      <c r="M258" t="s">
        <v>13</v>
      </c>
      <c r="N258">
        <f t="shared" si="51"/>
        <v>2.5869190243124434E-4</v>
      </c>
      <c r="O258">
        <f>O255-(O256*1.89)</f>
        <v>-1.982122106639918E-4</v>
      </c>
      <c r="P258">
        <f>IF(N258&gt;O257,"ND",IF(N258&lt;O258,"ND",N258))</f>
        <v>2.5869190243124434E-4</v>
      </c>
    </row>
    <row r="259" spans="1:19">
      <c r="A259">
        <v>305493.99</v>
      </c>
      <c r="B259">
        <v>1675.12</v>
      </c>
      <c r="D259">
        <f t="shared" si="47"/>
        <v>1675.12</v>
      </c>
      <c r="E259">
        <v>103</v>
      </c>
      <c r="F259" t="s">
        <v>13</v>
      </c>
      <c r="G259">
        <f t="shared" si="48"/>
        <v>1</v>
      </c>
      <c r="H259">
        <f t="shared" si="49"/>
        <v>1675.12</v>
      </c>
      <c r="K259">
        <f t="shared" si="50"/>
        <v>1.4532734356890285E-4</v>
      </c>
      <c r="L259">
        <v>103</v>
      </c>
      <c r="M259" t="s">
        <v>13</v>
      </c>
      <c r="N259">
        <f t="shared" si="51"/>
        <v>1.4532734356890285E-4</v>
      </c>
      <c r="P259">
        <f>IF(N259&gt;O257,"ND",IF(N259&lt;O258,"ND",N259))</f>
        <v>1.4532734356890285E-4</v>
      </c>
    </row>
    <row r="260" spans="1:19">
      <c r="A260">
        <v>227163.93</v>
      </c>
      <c r="B260">
        <v>1391.03</v>
      </c>
      <c r="D260">
        <f t="shared" ref="D260:D323" si="63">IF(A260&lt;$A$4623,"NA",B260)</f>
        <v>1391.03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1391.03</v>
      </c>
      <c r="K260">
        <f t="shared" ref="K260:K323" si="66">IF(F260="A",H260/$J$3,IF(F260="B",H260/$J$4,IF(F260="C",H260/$J$5,IF(F260="D",H260/$J$5))))</f>
        <v>1.2068072420163985E-4</v>
      </c>
      <c r="L260">
        <v>103</v>
      </c>
      <c r="M260" t="s">
        <v>13</v>
      </c>
      <c r="N260">
        <f t="shared" ref="N260:N323" si="67">VALUE(K260)</f>
        <v>1.2068072420163985E-4</v>
      </c>
      <c r="P260">
        <f>IF(N260&gt;O257,"ND",IF(N260&lt;O258,"ND",N260))</f>
        <v>1.2068072420163985E-4</v>
      </c>
    </row>
    <row r="261" spans="1:19">
      <c r="A261">
        <v>101209.91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1.616311804596482E-4</v>
      </c>
      <c r="P261">
        <f>IF(N261&gt;O263,"ND",IF(N261&lt;O264,"ND",N261))</f>
        <v>0</v>
      </c>
      <c r="Q261">
        <f>AVERAGE(P261:P266)</f>
        <v>1.616311804596482E-4</v>
      </c>
      <c r="R261">
        <f t="shared" si="57"/>
        <v>23</v>
      </c>
      <c r="S261">
        <f t="shared" ref="S261" si="68">ROW(R261)</f>
        <v>261</v>
      </c>
    </row>
    <row r="262" spans="1:19">
      <c r="A262">
        <v>72644.100000000006</v>
      </c>
      <c r="B262">
        <v>0</v>
      </c>
      <c r="D262">
        <f t="shared" si="63"/>
        <v>0</v>
      </c>
      <c r="E262">
        <v>23</v>
      </c>
      <c r="F262" t="s">
        <v>13</v>
      </c>
      <c r="G262">
        <f t="shared" si="64"/>
        <v>1</v>
      </c>
      <c r="H262">
        <f t="shared" si="65"/>
        <v>0</v>
      </c>
      <c r="K262">
        <f t="shared" si="66"/>
        <v>0</v>
      </c>
      <c r="L262">
        <v>23</v>
      </c>
      <c r="M262" t="s">
        <v>13</v>
      </c>
      <c r="N262">
        <f t="shared" si="67"/>
        <v>0</v>
      </c>
      <c r="O262">
        <f>STDEV(N261:N266)</f>
        <v>2.5436063923401048E-4</v>
      </c>
      <c r="P262">
        <f>IF(N262&gt;O263,"ND",IF(N262&lt;O264,"ND",N262))</f>
        <v>0</v>
      </c>
    </row>
    <row r="263" spans="1:19">
      <c r="A263">
        <v>74517.149999999994</v>
      </c>
      <c r="B263">
        <v>4774.05</v>
      </c>
      <c r="D263">
        <f t="shared" si="63"/>
        <v>4774.05</v>
      </c>
      <c r="E263">
        <v>23</v>
      </c>
      <c r="F263" t="s">
        <v>13</v>
      </c>
      <c r="G263">
        <f t="shared" si="64"/>
        <v>1</v>
      </c>
      <c r="H263">
        <f t="shared" si="65"/>
        <v>4774.05</v>
      </c>
      <c r="K263">
        <f t="shared" si="66"/>
        <v>4.1417928540350588E-4</v>
      </c>
      <c r="L263">
        <v>23</v>
      </c>
      <c r="M263" t="s">
        <v>13</v>
      </c>
      <c r="N263">
        <f t="shared" si="67"/>
        <v>4.1417928540350588E-4</v>
      </c>
      <c r="O263">
        <f>O261+(O262*1.89)</f>
        <v>6.4237278861192793E-4</v>
      </c>
      <c r="P263">
        <f>IF(N263&gt;O263,"ND",IF(N263&lt;O264,"ND",N263))</f>
        <v>4.1417928540350588E-4</v>
      </c>
    </row>
    <row r="264" spans="1:19">
      <c r="A264">
        <v>70572.27</v>
      </c>
      <c r="B264">
        <v>0</v>
      </c>
      <c r="D264">
        <f t="shared" si="63"/>
        <v>0</v>
      </c>
      <c r="E264">
        <v>23</v>
      </c>
      <c r="F264" t="s">
        <v>13</v>
      </c>
      <c r="G264">
        <f t="shared" si="64"/>
        <v>1</v>
      </c>
      <c r="H264">
        <f t="shared" si="65"/>
        <v>0</v>
      </c>
      <c r="K264">
        <f t="shared" si="66"/>
        <v>0</v>
      </c>
      <c r="L264">
        <v>23</v>
      </c>
      <c r="M264" t="s">
        <v>13</v>
      </c>
      <c r="N264">
        <f t="shared" si="67"/>
        <v>0</v>
      </c>
      <c r="O264">
        <f>O261-(O262*1.89)</f>
        <v>-3.1911042769263158E-4</v>
      </c>
      <c r="P264">
        <f>IF(N264&gt;O263,"ND",IF(N264&lt;O264,"ND",N264))</f>
        <v>0</v>
      </c>
    </row>
    <row r="265" spans="1:19">
      <c r="A265">
        <v>63829.94</v>
      </c>
      <c r="B265">
        <v>6404.23</v>
      </c>
      <c r="D265">
        <f t="shared" si="63"/>
        <v>6404.23</v>
      </c>
      <c r="E265">
        <v>23</v>
      </c>
      <c r="F265" t="s">
        <v>13</v>
      </c>
      <c r="G265">
        <f t="shared" si="64"/>
        <v>1</v>
      </c>
      <c r="H265">
        <f t="shared" si="65"/>
        <v>6404.23</v>
      </c>
      <c r="K265">
        <f t="shared" si="66"/>
        <v>5.5560779735438343E-4</v>
      </c>
      <c r="L265">
        <v>23</v>
      </c>
      <c r="M265" t="s">
        <v>13</v>
      </c>
      <c r="N265">
        <f t="shared" si="67"/>
        <v>5.5560779735438343E-4</v>
      </c>
      <c r="P265">
        <f>IF(N265&gt;O263,"ND",IF(N265&lt;O264,"ND",N265))</f>
        <v>5.5560779735438343E-4</v>
      </c>
    </row>
    <row r="266" spans="1:19">
      <c r="A266">
        <v>64765.68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68869.570000000007</v>
      </c>
      <c r="B267">
        <v>557.39</v>
      </c>
      <c r="D267">
        <f t="shared" si="63"/>
        <v>557.39</v>
      </c>
      <c r="E267">
        <v>123</v>
      </c>
      <c r="F267" t="s">
        <v>13</v>
      </c>
      <c r="G267">
        <f t="shared" si="64"/>
        <v>1</v>
      </c>
      <c r="H267">
        <f t="shared" si="65"/>
        <v>557.39</v>
      </c>
      <c r="K267">
        <f t="shared" si="66"/>
        <v>4.8357137418137665E-5</v>
      </c>
      <c r="L267">
        <v>123</v>
      </c>
      <c r="M267" t="s">
        <v>13</v>
      </c>
      <c r="N267">
        <f t="shared" si="67"/>
        <v>4.8357137418137665E-5</v>
      </c>
      <c r="O267">
        <f>AVERAGE(N267:N272)</f>
        <v>9.9126391326851555E-6</v>
      </c>
      <c r="P267" t="str">
        <f>IF(N267&gt;O269,"ND",IF(N267&lt;O270,"ND",N267))</f>
        <v>ND</v>
      </c>
      <c r="Q267">
        <f>AVERAGE(P267:P272)</f>
        <v>2.223739475594655E-6</v>
      </c>
      <c r="R267">
        <f t="shared" si="57"/>
        <v>123</v>
      </c>
      <c r="S267">
        <f t="shared" ref="S267" si="69">ROW(R267)</f>
        <v>267</v>
      </c>
    </row>
    <row r="268" spans="1:19">
      <c r="A268">
        <v>68665.09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1.935187682479688E-5</v>
      </c>
      <c r="P268">
        <f>IF(N268&gt;O269,"ND",IF(N268&lt;O270,"ND",N268))</f>
        <v>0</v>
      </c>
    </row>
    <row r="269" spans="1:19">
      <c r="A269">
        <v>67388.789999999994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4.6487686331551254E-5</v>
      </c>
      <c r="P269">
        <f>IF(N269&gt;O269,"ND",IF(N269&lt;O270,"ND",N269))</f>
        <v>0</v>
      </c>
    </row>
    <row r="270" spans="1:19">
      <c r="A270">
        <v>72235.28</v>
      </c>
      <c r="B270">
        <v>128.16</v>
      </c>
      <c r="D270">
        <f t="shared" si="63"/>
        <v>128.16</v>
      </c>
      <c r="E270">
        <v>123</v>
      </c>
      <c r="F270" t="s">
        <v>13</v>
      </c>
      <c r="G270">
        <f t="shared" si="64"/>
        <v>1</v>
      </c>
      <c r="H270">
        <f t="shared" si="65"/>
        <v>128.16</v>
      </c>
      <c r="K270">
        <f t="shared" si="66"/>
        <v>1.1118697377973275E-5</v>
      </c>
      <c r="L270">
        <v>123</v>
      </c>
      <c r="M270" t="s">
        <v>13</v>
      </c>
      <c r="N270">
        <f t="shared" si="67"/>
        <v>1.1118697377973275E-5</v>
      </c>
      <c r="O270">
        <f>O267-(O268*1.89)</f>
        <v>-2.6662408066180947E-5</v>
      </c>
      <c r="P270">
        <f>IF(N270&gt;O269,"ND",IF(N270&lt;O270,"ND",N270))</f>
        <v>1.1118697377973275E-5</v>
      </c>
    </row>
    <row r="271" spans="1:19">
      <c r="A271">
        <v>73340.09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83947.65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69607.539999999994</v>
      </c>
      <c r="B273">
        <v>0</v>
      </c>
      <c r="D273">
        <f t="shared" si="63"/>
        <v>0</v>
      </c>
      <c r="E273">
        <v>24</v>
      </c>
      <c r="F273" t="s">
        <v>13</v>
      </c>
      <c r="G273">
        <f t="shared" si="64"/>
        <v>1</v>
      </c>
      <c r="H273">
        <f t="shared" si="65"/>
        <v>0</v>
      </c>
      <c r="K273">
        <f t="shared" si="66"/>
        <v>0</v>
      </c>
      <c r="L273">
        <v>24</v>
      </c>
      <c r="M273" t="s">
        <v>13</v>
      </c>
      <c r="N273">
        <f t="shared" si="67"/>
        <v>0</v>
      </c>
      <c r="O273">
        <f>AVERAGE(N273:N278)</f>
        <v>1.3842775343697467E-4</v>
      </c>
      <c r="P273">
        <f>IF(N273&gt;O275,"ND",IF(N273&lt;O276,"ND",N273))</f>
        <v>0</v>
      </c>
      <c r="Q273">
        <f>AVERAGE(P273:P278)</f>
        <v>0</v>
      </c>
      <c r="R273">
        <f t="shared" si="57"/>
        <v>24</v>
      </c>
      <c r="S273">
        <f t="shared" ref="S273" si="70">ROW(R273)</f>
        <v>273</v>
      </c>
    </row>
    <row r="274" spans="1:19">
      <c r="A274">
        <v>78238.19</v>
      </c>
      <c r="B274">
        <v>0</v>
      </c>
      <c r="D274">
        <f t="shared" si="63"/>
        <v>0</v>
      </c>
      <c r="E274">
        <v>24</v>
      </c>
      <c r="F274" t="s">
        <v>13</v>
      </c>
      <c r="G274">
        <f t="shared" si="64"/>
        <v>1</v>
      </c>
      <c r="H274">
        <f t="shared" si="65"/>
        <v>0</v>
      </c>
      <c r="K274">
        <f t="shared" si="66"/>
        <v>0</v>
      </c>
      <c r="L274">
        <v>24</v>
      </c>
      <c r="M274" t="s">
        <v>13</v>
      </c>
      <c r="N274">
        <f t="shared" si="67"/>
        <v>0</v>
      </c>
      <c r="O274">
        <f>STDEV(N273:N278)</f>
        <v>3.3907736216038829E-4</v>
      </c>
      <c r="P274">
        <f>IF(N274&gt;O275,"ND",IF(N274&lt;O276,"ND",N274))</f>
        <v>0</v>
      </c>
    </row>
    <row r="275" spans="1:19">
      <c r="A275">
        <v>78160.2</v>
      </c>
      <c r="B275">
        <v>0</v>
      </c>
      <c r="D275">
        <f t="shared" si="63"/>
        <v>0</v>
      </c>
      <c r="E275">
        <v>24</v>
      </c>
      <c r="F275" t="s">
        <v>13</v>
      </c>
      <c r="G275">
        <f t="shared" si="64"/>
        <v>1</v>
      </c>
      <c r="H275">
        <f t="shared" si="65"/>
        <v>0</v>
      </c>
      <c r="K275">
        <f t="shared" si="66"/>
        <v>0</v>
      </c>
      <c r="L275">
        <v>24</v>
      </c>
      <c r="M275" t="s">
        <v>13</v>
      </c>
      <c r="N275">
        <f t="shared" si="67"/>
        <v>0</v>
      </c>
      <c r="O275">
        <f>O273+(O274*1.89)</f>
        <v>7.7928396792010851E-4</v>
      </c>
      <c r="P275">
        <f>IF(N275&gt;O275,"ND",IF(N275&lt;O276,"ND",N275))</f>
        <v>0</v>
      </c>
    </row>
    <row r="276" spans="1:19">
      <c r="A276">
        <v>79585.02</v>
      </c>
      <c r="B276">
        <v>9573.5499999999993</v>
      </c>
      <c r="D276">
        <f t="shared" si="63"/>
        <v>9573.5499999999993</v>
      </c>
      <c r="E276">
        <v>24</v>
      </c>
      <c r="F276" t="s">
        <v>13</v>
      </c>
      <c r="G276">
        <f t="shared" si="64"/>
        <v>1</v>
      </c>
      <c r="H276">
        <f t="shared" si="65"/>
        <v>9573.5499999999993</v>
      </c>
      <c r="K276">
        <f t="shared" si="66"/>
        <v>8.3056652062184796E-4</v>
      </c>
      <c r="L276">
        <v>24</v>
      </c>
      <c r="M276" t="s">
        <v>13</v>
      </c>
      <c r="N276">
        <f t="shared" si="67"/>
        <v>8.3056652062184796E-4</v>
      </c>
      <c r="O276">
        <f>O273-(O274*1.89)</f>
        <v>-5.0242846104615912E-4</v>
      </c>
      <c r="P276" t="str">
        <f>IF(N276&gt;O275,"ND",IF(N276&lt;O276,"ND",N276))</f>
        <v>ND</v>
      </c>
    </row>
    <row r="277" spans="1:19">
      <c r="A277">
        <v>77098.36</v>
      </c>
      <c r="B277">
        <v>0</v>
      </c>
      <c r="D277">
        <f t="shared" si="63"/>
        <v>0</v>
      </c>
      <c r="E277">
        <v>24</v>
      </c>
      <c r="F277" t="s">
        <v>13</v>
      </c>
      <c r="G277">
        <f t="shared" si="64"/>
        <v>1</v>
      </c>
      <c r="H277">
        <f t="shared" si="65"/>
        <v>0</v>
      </c>
      <c r="K277">
        <f t="shared" si="66"/>
        <v>0</v>
      </c>
      <c r="L277">
        <v>24</v>
      </c>
      <c r="M277" t="s">
        <v>13</v>
      </c>
      <c r="N277">
        <f t="shared" si="67"/>
        <v>0</v>
      </c>
      <c r="P277">
        <f>IF(N277&gt;O275,"ND",IF(N277&lt;O276,"ND",N277))</f>
        <v>0</v>
      </c>
    </row>
    <row r="278" spans="1:19">
      <c r="A278">
        <v>77870.679999999993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108639.05</v>
      </c>
      <c r="B279">
        <v>0</v>
      </c>
      <c r="D279">
        <f t="shared" si="63"/>
        <v>0</v>
      </c>
      <c r="E279">
        <v>67</v>
      </c>
      <c r="F279" t="s">
        <v>13</v>
      </c>
      <c r="G279">
        <f t="shared" si="64"/>
        <v>1</v>
      </c>
      <c r="H279">
        <f t="shared" si="65"/>
        <v>0</v>
      </c>
      <c r="K279">
        <f t="shared" si="66"/>
        <v>0</v>
      </c>
      <c r="L279">
        <v>67</v>
      </c>
      <c r="M279" t="s">
        <v>13</v>
      </c>
      <c r="N279">
        <f t="shared" si="67"/>
        <v>0</v>
      </c>
      <c r="O279">
        <f>AVERAGE(N279:N284)</f>
        <v>0</v>
      </c>
      <c r="P279">
        <f>IF(N279&gt;O281,"ND",IF(N279&lt;O282,"ND",N279))</f>
        <v>0</v>
      </c>
      <c r="Q279">
        <f>AVERAGE(P279:P284)</f>
        <v>0</v>
      </c>
      <c r="R279">
        <f t="shared" si="57"/>
        <v>67</v>
      </c>
      <c r="S279">
        <f t="shared" ref="S279" si="71">ROW(R279)</f>
        <v>279</v>
      </c>
    </row>
    <row r="280" spans="1:19">
      <c r="A280">
        <v>104947.84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0</v>
      </c>
      <c r="P280">
        <f>IF(N280&gt;O281,"ND",IF(N280&lt;O282,"ND",N280))</f>
        <v>0</v>
      </c>
    </row>
    <row r="281" spans="1:19">
      <c r="A281">
        <v>117199.52</v>
      </c>
      <c r="B281">
        <v>0</v>
      </c>
      <c r="D281">
        <f t="shared" si="63"/>
        <v>0</v>
      </c>
      <c r="E281">
        <v>67</v>
      </c>
      <c r="F281" t="s">
        <v>13</v>
      </c>
      <c r="G281">
        <f t="shared" si="64"/>
        <v>1</v>
      </c>
      <c r="H281">
        <f t="shared" si="65"/>
        <v>0</v>
      </c>
      <c r="K281">
        <f t="shared" si="66"/>
        <v>0</v>
      </c>
      <c r="L281">
        <v>67</v>
      </c>
      <c r="M281" t="s">
        <v>13</v>
      </c>
      <c r="N281">
        <f t="shared" si="67"/>
        <v>0</v>
      </c>
      <c r="O281">
        <f>O279+(O280*1.89)</f>
        <v>0</v>
      </c>
      <c r="P281">
        <f>IF(N281&gt;O281,"ND",IF(N281&lt;O282,"ND",N281))</f>
        <v>0</v>
      </c>
    </row>
    <row r="282" spans="1:19">
      <c r="A282">
        <v>110837.07</v>
      </c>
      <c r="B282">
        <v>0</v>
      </c>
      <c r="D282">
        <f t="shared" si="63"/>
        <v>0</v>
      </c>
      <c r="E282">
        <v>67</v>
      </c>
      <c r="F282" t="s">
        <v>13</v>
      </c>
      <c r="G282">
        <f t="shared" si="64"/>
        <v>1</v>
      </c>
      <c r="H282">
        <f t="shared" si="65"/>
        <v>0</v>
      </c>
      <c r="K282">
        <f t="shared" si="66"/>
        <v>0</v>
      </c>
      <c r="L282">
        <v>67</v>
      </c>
      <c r="M282" t="s">
        <v>13</v>
      </c>
      <c r="N282">
        <f t="shared" si="67"/>
        <v>0</v>
      </c>
      <c r="O282">
        <f>O279-(O280*1.89)</f>
        <v>0</v>
      </c>
      <c r="P282">
        <f>IF(N282&gt;O281,"ND",IF(N282&lt;O282,"ND",N282))</f>
        <v>0</v>
      </c>
    </row>
    <row r="283" spans="1:19">
      <c r="A283">
        <v>102604.04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102196.24</v>
      </c>
      <c r="B284">
        <v>0</v>
      </c>
      <c r="D284">
        <f t="shared" si="63"/>
        <v>0</v>
      </c>
      <c r="E284">
        <v>67</v>
      </c>
      <c r="F284" t="s">
        <v>13</v>
      </c>
      <c r="G284">
        <f t="shared" si="64"/>
        <v>1</v>
      </c>
      <c r="H284">
        <f t="shared" si="65"/>
        <v>0</v>
      </c>
      <c r="K284">
        <f t="shared" si="66"/>
        <v>0</v>
      </c>
      <c r="L284">
        <v>67</v>
      </c>
      <c r="M284" t="s">
        <v>13</v>
      </c>
      <c r="N284">
        <f t="shared" si="67"/>
        <v>0</v>
      </c>
      <c r="P284">
        <f>IF(N284&gt;O281,"ND",IF(N284&lt;O282,"ND",N284))</f>
        <v>0</v>
      </c>
    </row>
    <row r="285" spans="1:19">
      <c r="A285">
        <v>91057.99</v>
      </c>
      <c r="B285">
        <v>22093.73</v>
      </c>
      <c r="D285">
        <f t="shared" si="63"/>
        <v>22093.73</v>
      </c>
      <c r="E285">
        <v>25</v>
      </c>
      <c r="F285" t="s">
        <v>13</v>
      </c>
      <c r="G285">
        <f t="shared" si="64"/>
        <v>1</v>
      </c>
      <c r="H285">
        <f t="shared" si="65"/>
        <v>22093.73</v>
      </c>
      <c r="K285">
        <f t="shared" si="66"/>
        <v>1.9167719867403984E-3</v>
      </c>
      <c r="L285">
        <v>25</v>
      </c>
      <c r="M285" t="s">
        <v>13</v>
      </c>
      <c r="N285">
        <f t="shared" si="67"/>
        <v>1.9167719867403984E-3</v>
      </c>
      <c r="O285">
        <f>AVERAGE(N285:N290)</f>
        <v>1.7678256008718531E-3</v>
      </c>
      <c r="P285">
        <f>IF(N285&gt;O287,"ND",IF(N285&lt;O288,"ND",N285))</f>
        <v>1.9167719867403984E-3</v>
      </c>
      <c r="Q285">
        <f>AVERAGE(P285:P290)</f>
        <v>1.7678256008718531E-3</v>
      </c>
      <c r="R285">
        <f t="shared" si="57"/>
        <v>25</v>
      </c>
      <c r="S285">
        <f t="shared" ref="S285" si="72">ROW(R285)</f>
        <v>285</v>
      </c>
    </row>
    <row r="286" spans="1:19">
      <c r="A286">
        <v>88288.03</v>
      </c>
      <c r="B286">
        <v>18822.13</v>
      </c>
      <c r="D286">
        <f t="shared" si="63"/>
        <v>18822.13</v>
      </c>
      <c r="E286">
        <v>25</v>
      </c>
      <c r="F286" t="s">
        <v>13</v>
      </c>
      <c r="G286">
        <f t="shared" si="64"/>
        <v>1</v>
      </c>
      <c r="H286">
        <f t="shared" si="65"/>
        <v>18822.13</v>
      </c>
      <c r="K286">
        <f t="shared" si="66"/>
        <v>1.6329398211522481E-3</v>
      </c>
      <c r="L286">
        <v>25</v>
      </c>
      <c r="M286" t="s">
        <v>13</v>
      </c>
      <c r="N286">
        <f t="shared" si="67"/>
        <v>1.6329398211522481E-3</v>
      </c>
      <c r="O286">
        <f>STDEV(N285:N290)</f>
        <v>3.548493423553155E-4</v>
      </c>
      <c r="P286">
        <f>IF(N286&gt;O287,"ND",IF(N286&lt;O288,"ND",N286))</f>
        <v>1.6329398211522481E-3</v>
      </c>
    </row>
    <row r="287" spans="1:19">
      <c r="A287">
        <v>83068.17</v>
      </c>
      <c r="B287">
        <v>13795.72</v>
      </c>
      <c r="D287">
        <f t="shared" si="63"/>
        <v>13795.72</v>
      </c>
      <c r="E287">
        <v>25</v>
      </c>
      <c r="F287" t="s">
        <v>13</v>
      </c>
      <c r="G287">
        <f t="shared" si="64"/>
        <v>1</v>
      </c>
      <c r="H287">
        <f t="shared" si="65"/>
        <v>13795.72</v>
      </c>
      <c r="K287">
        <f t="shared" si="66"/>
        <v>1.1968666962488565E-3</v>
      </c>
      <c r="L287">
        <v>25</v>
      </c>
      <c r="M287" t="s">
        <v>13</v>
      </c>
      <c r="N287">
        <f t="shared" si="67"/>
        <v>1.1968666962488565E-3</v>
      </c>
      <c r="O287">
        <f>O285+(O286*1.89)</f>
        <v>2.4384908579233996E-3</v>
      </c>
      <c r="P287">
        <f>IF(N287&gt;O287,"ND",IF(N287&lt;O288,"ND",N287))</f>
        <v>1.1968666962488565E-3</v>
      </c>
    </row>
    <row r="288" spans="1:19">
      <c r="A288">
        <v>90859.07</v>
      </c>
      <c r="B288">
        <v>22375.14</v>
      </c>
      <c r="D288">
        <f t="shared" si="63"/>
        <v>22375.14</v>
      </c>
      <c r="E288">
        <v>25</v>
      </c>
      <c r="F288" t="s">
        <v>13</v>
      </c>
      <c r="G288">
        <f t="shared" si="64"/>
        <v>1</v>
      </c>
      <c r="H288">
        <f t="shared" si="65"/>
        <v>22375.14</v>
      </c>
      <c r="K288">
        <f t="shared" si="66"/>
        <v>1.9411860990151757E-3</v>
      </c>
      <c r="L288">
        <v>25</v>
      </c>
      <c r="M288" t="s">
        <v>13</v>
      </c>
      <c r="N288">
        <f t="shared" si="67"/>
        <v>1.9411860990151757E-3</v>
      </c>
      <c r="O288">
        <f>O285-(O286*1.89)</f>
        <v>1.0971603438203069E-3</v>
      </c>
      <c r="P288">
        <f>IF(N288&gt;O287,"ND",IF(N288&lt;O288,"ND",N288))</f>
        <v>1.9411860990151757E-3</v>
      </c>
    </row>
    <row r="289" spans="1:19">
      <c r="A289">
        <v>94466.11</v>
      </c>
      <c r="B289">
        <v>19331.080000000002</v>
      </c>
      <c r="D289">
        <f t="shared" si="63"/>
        <v>19331.080000000002</v>
      </c>
      <c r="E289">
        <v>25</v>
      </c>
      <c r="F289" t="s">
        <v>13</v>
      </c>
      <c r="G289">
        <f t="shared" si="64"/>
        <v>1</v>
      </c>
      <c r="H289">
        <f t="shared" si="65"/>
        <v>19331.080000000002</v>
      </c>
      <c r="K289">
        <f t="shared" si="66"/>
        <v>1.6770944796300844E-3</v>
      </c>
      <c r="L289">
        <v>25</v>
      </c>
      <c r="M289" t="s">
        <v>13</v>
      </c>
      <c r="N289">
        <f t="shared" si="67"/>
        <v>1.6770944796300844E-3</v>
      </c>
      <c r="P289">
        <f>IF(N289&gt;O287,"ND",IF(N289&lt;O288,"ND",N289))</f>
        <v>1.6770944796300844E-3</v>
      </c>
    </row>
    <row r="290" spans="1:19">
      <c r="A290">
        <v>123969.12</v>
      </c>
      <c r="B290">
        <v>25843.57</v>
      </c>
      <c r="D290">
        <f t="shared" si="63"/>
        <v>25843.57</v>
      </c>
      <c r="E290">
        <v>25</v>
      </c>
      <c r="F290" t="s">
        <v>13</v>
      </c>
      <c r="G290">
        <f t="shared" si="64"/>
        <v>1</v>
      </c>
      <c r="H290">
        <f t="shared" si="65"/>
        <v>25843.57</v>
      </c>
      <c r="K290">
        <f t="shared" si="66"/>
        <v>2.2420945224443569E-3</v>
      </c>
      <c r="L290">
        <v>25</v>
      </c>
      <c r="M290" t="s">
        <v>13</v>
      </c>
      <c r="N290">
        <f t="shared" si="67"/>
        <v>2.2420945224443569E-3</v>
      </c>
      <c r="P290">
        <f>IF(N290&gt;O287,"ND",IF(N290&lt;O288,"ND",N290))</f>
        <v>2.2420945224443569E-3</v>
      </c>
    </row>
    <row r="291" spans="1:19">
      <c r="A291">
        <v>127278.52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0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84613.89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0</v>
      </c>
      <c r="P292">
        <f>IF(N292&gt;O293,"ND",IF(N292&lt;O294,"ND",N292))</f>
        <v>0</v>
      </c>
    </row>
    <row r="293" spans="1:19">
      <c r="A293">
        <v>93408.42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0</v>
      </c>
      <c r="P293">
        <f>IF(N293&gt;O293,"ND",IF(N293&lt;O294,"ND",N293))</f>
        <v>0</v>
      </c>
    </row>
    <row r="294" spans="1:19">
      <c r="A294">
        <v>113454.52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0</v>
      </c>
      <c r="P294">
        <f>IF(N294&gt;O293,"ND",IF(N294&lt;O294,"ND",N294))</f>
        <v>0</v>
      </c>
    </row>
    <row r="295" spans="1:19">
      <c r="A295">
        <v>80089.05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84011.35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69577.289999999994</v>
      </c>
      <c r="B297">
        <v>9031.73</v>
      </c>
      <c r="D297">
        <f t="shared" si="63"/>
        <v>9031.73</v>
      </c>
      <c r="E297">
        <v>26</v>
      </c>
      <c r="F297" t="s">
        <v>13</v>
      </c>
      <c r="G297">
        <f t="shared" si="64"/>
        <v>1</v>
      </c>
      <c r="H297">
        <f t="shared" si="65"/>
        <v>9031.73</v>
      </c>
      <c r="K297">
        <f t="shared" si="66"/>
        <v>7.8356018000595002E-4</v>
      </c>
      <c r="L297">
        <v>26</v>
      </c>
      <c r="M297" t="s">
        <v>13</v>
      </c>
      <c r="N297">
        <f t="shared" si="67"/>
        <v>7.8356018000595002E-4</v>
      </c>
      <c r="O297">
        <f>AVERAGE(N297:N302)</f>
        <v>7.0004502048712832E-4</v>
      </c>
      <c r="P297">
        <f>IF(N297&gt;O299,"ND",IF(N297&lt;O300,"ND",N297))</f>
        <v>7.8356018000595002E-4</v>
      </c>
      <c r="Q297">
        <f>AVERAGE(P297:P302)</f>
        <v>7.0004502048712832E-4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71133.41</v>
      </c>
      <c r="B298">
        <v>9691.33</v>
      </c>
      <c r="D298">
        <f t="shared" si="63"/>
        <v>9691.33</v>
      </c>
      <c r="E298">
        <v>26</v>
      </c>
      <c r="F298" t="s">
        <v>13</v>
      </c>
      <c r="G298">
        <f t="shared" si="64"/>
        <v>1</v>
      </c>
      <c r="H298">
        <f t="shared" si="65"/>
        <v>9691.33</v>
      </c>
      <c r="K298">
        <f t="shared" si="66"/>
        <v>8.4078468679832808E-4</v>
      </c>
      <c r="L298">
        <v>26</v>
      </c>
      <c r="M298" t="s">
        <v>13</v>
      </c>
      <c r="N298">
        <f t="shared" si="67"/>
        <v>8.4078468679832808E-4</v>
      </c>
      <c r="O298">
        <f>STDEV(N297:N302)</f>
        <v>3.0293558567055269E-4</v>
      </c>
      <c r="P298">
        <f>IF(N298&gt;O299,"ND",IF(N298&lt;O300,"ND",N298))</f>
        <v>8.4078468679832808E-4</v>
      </c>
    </row>
    <row r="299" spans="1:19">
      <c r="A299">
        <v>66780.52</v>
      </c>
      <c r="B299">
        <v>8496.08</v>
      </c>
      <c r="D299">
        <f t="shared" si="63"/>
        <v>8496.08</v>
      </c>
      <c r="E299">
        <v>26</v>
      </c>
      <c r="F299" t="s">
        <v>13</v>
      </c>
      <c r="G299">
        <f t="shared" si="64"/>
        <v>1</v>
      </c>
      <c r="H299">
        <f t="shared" si="65"/>
        <v>8496.08</v>
      </c>
      <c r="K299">
        <f t="shared" si="66"/>
        <v>7.3708912624103598E-4</v>
      </c>
      <c r="L299">
        <v>26</v>
      </c>
      <c r="M299" t="s">
        <v>13</v>
      </c>
      <c r="N299">
        <f t="shared" si="67"/>
        <v>7.3708912624103598E-4</v>
      </c>
      <c r="O299">
        <f>O297+(O298*1.89)</f>
        <v>1.2725932774044729E-3</v>
      </c>
      <c r="P299">
        <f>IF(N299&gt;O299,"ND",IF(N299&lt;O300,"ND",N299))</f>
        <v>7.3708912624103598E-4</v>
      </c>
    </row>
    <row r="300" spans="1:19">
      <c r="A300">
        <v>65825.11</v>
      </c>
      <c r="B300">
        <v>2460.8000000000002</v>
      </c>
      <c r="D300">
        <f t="shared" si="63"/>
        <v>2460.8000000000002</v>
      </c>
      <c r="E300">
        <v>26</v>
      </c>
      <c r="F300" t="s">
        <v>13</v>
      </c>
      <c r="G300">
        <f t="shared" si="64"/>
        <v>1</v>
      </c>
      <c r="H300">
        <f t="shared" si="65"/>
        <v>2460.8000000000002</v>
      </c>
      <c r="K300">
        <f t="shared" si="66"/>
        <v>2.1349009447344441E-4</v>
      </c>
      <c r="L300">
        <v>26</v>
      </c>
      <c r="M300" t="s">
        <v>13</v>
      </c>
      <c r="N300">
        <f t="shared" si="67"/>
        <v>2.1349009447344441E-4</v>
      </c>
      <c r="O300">
        <f>O297-(O298*1.89)</f>
        <v>1.2749676356978374E-4</v>
      </c>
      <c r="P300">
        <f>IF(N300&gt;O299,"ND",IF(N300&lt;O300,"ND",N300))</f>
        <v>2.1349009447344441E-4</v>
      </c>
    </row>
    <row r="301" spans="1:19">
      <c r="A301">
        <v>87809.94</v>
      </c>
      <c r="B301">
        <v>6020.74</v>
      </c>
      <c r="D301">
        <f t="shared" si="63"/>
        <v>6020.74</v>
      </c>
      <c r="E301">
        <v>26</v>
      </c>
      <c r="F301" t="s">
        <v>13</v>
      </c>
      <c r="G301">
        <f t="shared" si="64"/>
        <v>1</v>
      </c>
      <c r="H301">
        <f t="shared" si="65"/>
        <v>6020.74</v>
      </c>
      <c r="K301">
        <f t="shared" si="66"/>
        <v>5.2233759403447883E-4</v>
      </c>
      <c r="L301">
        <v>26</v>
      </c>
      <c r="M301" t="s">
        <v>13</v>
      </c>
      <c r="N301">
        <f t="shared" si="67"/>
        <v>5.2233759403447883E-4</v>
      </c>
      <c r="P301">
        <f>IF(N301&gt;O299,"ND",IF(N301&lt;O300,"ND",N301))</f>
        <v>5.2233759403447883E-4</v>
      </c>
    </row>
    <row r="302" spans="1:19">
      <c r="A302">
        <v>145145.64000000001</v>
      </c>
      <c r="B302">
        <v>12713.86</v>
      </c>
      <c r="D302">
        <f t="shared" si="63"/>
        <v>12713.86</v>
      </c>
      <c r="E302">
        <v>26</v>
      </c>
      <c r="F302" t="s">
        <v>13</v>
      </c>
      <c r="G302">
        <f t="shared" si="64"/>
        <v>1</v>
      </c>
      <c r="H302">
        <f t="shared" si="65"/>
        <v>12713.86</v>
      </c>
      <c r="K302">
        <f t="shared" si="66"/>
        <v>1.1030084413695327E-3</v>
      </c>
      <c r="L302">
        <v>26</v>
      </c>
      <c r="M302" t="s">
        <v>13</v>
      </c>
      <c r="N302">
        <f t="shared" si="67"/>
        <v>1.1030084413695327E-3</v>
      </c>
      <c r="P302">
        <f>IF(N302&gt;O299,"ND",IF(N302&lt;O300,"ND",N302))</f>
        <v>1.1030084413695327E-3</v>
      </c>
    </row>
    <row r="303" spans="1:19">
      <c r="A303">
        <v>156040.01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2.3171269325304882E-4</v>
      </c>
      <c r="P303">
        <f>IF(N303&gt;O305,"ND",IF(N303&lt;O306,"ND",N303))</f>
        <v>0</v>
      </c>
      <c r="Q303">
        <f>AVERAGE(P303:P308)</f>
        <v>2.3171269325304882E-4</v>
      </c>
      <c r="R303">
        <f t="shared" si="74"/>
        <v>104</v>
      </c>
      <c r="S303">
        <f t="shared" ref="S303" si="76">ROW(R303)</f>
        <v>303</v>
      </c>
    </row>
    <row r="304" spans="1:19">
      <c r="A304">
        <v>105128.76</v>
      </c>
      <c r="B304">
        <v>8286.8700000000008</v>
      </c>
      <c r="D304">
        <f t="shared" si="63"/>
        <v>8286.8700000000008</v>
      </c>
      <c r="E304">
        <v>104</v>
      </c>
      <c r="F304" t="s">
        <v>13</v>
      </c>
      <c r="G304">
        <f t="shared" si="64"/>
        <v>1</v>
      </c>
      <c r="H304">
        <f t="shared" si="65"/>
        <v>8286.8700000000008</v>
      </c>
      <c r="K304">
        <f t="shared" si="66"/>
        <v>7.1893882444292606E-4</v>
      </c>
      <c r="L304">
        <v>104</v>
      </c>
      <c r="M304" t="s">
        <v>13</v>
      </c>
      <c r="N304">
        <f t="shared" si="67"/>
        <v>7.1893882444292606E-4</v>
      </c>
      <c r="O304">
        <f>STDEV(N303:N308)</f>
        <v>3.1688580791034077E-4</v>
      </c>
      <c r="P304">
        <f>IF(N304&gt;O305,"ND",IF(N304&lt;O306,"ND",N304))</f>
        <v>7.1893882444292606E-4</v>
      </c>
    </row>
    <row r="305" spans="1:19">
      <c r="A305">
        <v>95652.64</v>
      </c>
      <c r="B305">
        <v>1535.04</v>
      </c>
      <c r="D305">
        <f t="shared" si="63"/>
        <v>1535.04</v>
      </c>
      <c r="E305">
        <v>104</v>
      </c>
      <c r="F305" t="s">
        <v>13</v>
      </c>
      <c r="G305">
        <f t="shared" si="64"/>
        <v>1</v>
      </c>
      <c r="H305">
        <f t="shared" si="65"/>
        <v>1535.04</v>
      </c>
      <c r="K305">
        <f t="shared" si="66"/>
        <v>1.3317451016763495E-4</v>
      </c>
      <c r="L305">
        <v>104</v>
      </c>
      <c r="M305" t="s">
        <v>13</v>
      </c>
      <c r="N305">
        <f t="shared" si="67"/>
        <v>1.3317451016763495E-4</v>
      </c>
      <c r="O305">
        <f>O303+(O304*1.89)</f>
        <v>8.3062687020359289E-4</v>
      </c>
      <c r="P305">
        <f>IF(N305&gt;O305,"ND",IF(N305&lt;O306,"ND",N305))</f>
        <v>1.3317451016763495E-4</v>
      </c>
    </row>
    <row r="306" spans="1:19">
      <c r="A306">
        <v>122310.56</v>
      </c>
      <c r="B306">
        <v>6203.15</v>
      </c>
      <c r="D306">
        <f t="shared" si="63"/>
        <v>6203.15</v>
      </c>
      <c r="E306">
        <v>104</v>
      </c>
      <c r="F306" t="s">
        <v>13</v>
      </c>
      <c r="G306">
        <f t="shared" si="64"/>
        <v>1</v>
      </c>
      <c r="H306">
        <f t="shared" si="65"/>
        <v>6203.15</v>
      </c>
      <c r="K306">
        <f t="shared" si="66"/>
        <v>5.3816282490773187E-4</v>
      </c>
      <c r="L306">
        <v>104</v>
      </c>
      <c r="M306" t="s">
        <v>13</v>
      </c>
      <c r="N306">
        <f t="shared" si="67"/>
        <v>5.3816282490773187E-4</v>
      </c>
      <c r="O306">
        <f>O303-(O304*1.89)</f>
        <v>-3.6720148369749519E-4</v>
      </c>
      <c r="P306">
        <f>IF(N306&gt;O305,"ND",IF(N306&lt;O306,"ND",N306))</f>
        <v>5.3816282490773187E-4</v>
      </c>
    </row>
    <row r="307" spans="1:19">
      <c r="A307">
        <v>160934.82999999999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135219.69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134450.75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0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95452.14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0</v>
      </c>
      <c r="P310">
        <f>IF(N310&gt;O311,"ND",IF(N310&lt;O312,"ND",N310))</f>
        <v>0</v>
      </c>
    </row>
    <row r="311" spans="1:19">
      <c r="A311">
        <v>129651.73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0</v>
      </c>
      <c r="P311">
        <f>IF(N311&gt;O311,"ND",IF(N311&lt;O312,"ND",N311))</f>
        <v>0</v>
      </c>
    </row>
    <row r="312" spans="1:19">
      <c r="A312">
        <v>92411.88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0</v>
      </c>
      <c r="P312">
        <f>IF(N312&gt;O311,"ND",IF(N312&lt;O312,"ND",N312))</f>
        <v>0</v>
      </c>
    </row>
    <row r="313" spans="1:19">
      <c r="A313">
        <v>90391.44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89741.02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63990.53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6.3744103989572139E-5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63633.38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1.5614052888536121E-4</v>
      </c>
      <c r="P316">
        <f>IF(N316&gt;O317,"ND",IF(N316&lt;O318,"ND",N316))</f>
        <v>0</v>
      </c>
    </row>
    <row r="317" spans="1:19">
      <c r="A317">
        <v>69673.42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3.5884970358290478E-4</v>
      </c>
      <c r="P317">
        <f>IF(N317&gt;O317,"ND",IF(N317&lt;O318,"ND",N317))</f>
        <v>0</v>
      </c>
    </row>
    <row r="318" spans="1:19">
      <c r="A318">
        <v>75151.83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-2.3136149560376053E-4</v>
      </c>
      <c r="P318">
        <f>IF(N318&gt;O317,"ND",IF(N318&lt;O318,"ND",N318))</f>
        <v>0</v>
      </c>
    </row>
    <row r="319" spans="1:19">
      <c r="A319">
        <v>95045.32</v>
      </c>
      <c r="B319">
        <v>4408.49</v>
      </c>
      <c r="D319">
        <f t="shared" si="63"/>
        <v>4408.49</v>
      </c>
      <c r="E319">
        <v>124</v>
      </c>
      <c r="F319" t="s">
        <v>13</v>
      </c>
      <c r="G319">
        <f t="shared" si="64"/>
        <v>1</v>
      </c>
      <c r="H319">
        <f t="shared" si="65"/>
        <v>4408.49</v>
      </c>
      <c r="K319">
        <f t="shared" si="66"/>
        <v>3.8246462393743286E-4</v>
      </c>
      <c r="L319">
        <v>124</v>
      </c>
      <c r="M319" t="s">
        <v>13</v>
      </c>
      <c r="N319">
        <f t="shared" si="67"/>
        <v>3.8246462393743286E-4</v>
      </c>
      <c r="P319" t="str">
        <f>IF(N319&gt;O317,"ND",IF(N319&lt;O318,"ND",N319))</f>
        <v>ND</v>
      </c>
    </row>
    <row r="320" spans="1:19">
      <c r="A320">
        <v>75941.66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95237.27</v>
      </c>
      <c r="B321">
        <v>5279.46</v>
      </c>
      <c r="D321">
        <f t="shared" si="63"/>
        <v>5279.46</v>
      </c>
      <c r="E321">
        <v>28</v>
      </c>
      <c r="F321" t="s">
        <v>13</v>
      </c>
      <c r="G321">
        <f t="shared" si="64"/>
        <v>1</v>
      </c>
      <c r="H321">
        <f t="shared" si="65"/>
        <v>5279.46</v>
      </c>
      <c r="K321">
        <f t="shared" si="66"/>
        <v>4.5802682630395429E-4</v>
      </c>
      <c r="L321">
        <v>28</v>
      </c>
      <c r="M321" t="s">
        <v>13</v>
      </c>
      <c r="N321">
        <f t="shared" si="67"/>
        <v>4.5802682630395429E-4</v>
      </c>
      <c r="O321">
        <f>AVERAGE(N321:N326)</f>
        <v>6.8730918422709028E-4</v>
      </c>
      <c r="P321">
        <f>IF(N321&gt;O323,"ND",IF(N321&lt;O324,"ND",N321))</f>
        <v>4.5802682630395429E-4</v>
      </c>
      <c r="Q321">
        <f>AVERAGE(P321:P326)</f>
        <v>6.8730918422709028E-4</v>
      </c>
      <c r="R321">
        <f t="shared" si="74"/>
        <v>28</v>
      </c>
      <c r="S321">
        <f t="shared" ref="S321" si="79">ROW(R321)</f>
        <v>321</v>
      </c>
    </row>
    <row r="322" spans="1:19">
      <c r="A322">
        <v>99279.86</v>
      </c>
      <c r="B322">
        <v>11565.5</v>
      </c>
      <c r="D322">
        <f t="shared" si="63"/>
        <v>11565.5</v>
      </c>
      <c r="E322">
        <v>28</v>
      </c>
      <c r="F322" t="s">
        <v>13</v>
      </c>
      <c r="G322">
        <f t="shared" si="64"/>
        <v>1</v>
      </c>
      <c r="H322">
        <f t="shared" si="65"/>
        <v>11565.5</v>
      </c>
      <c r="K322">
        <f t="shared" si="66"/>
        <v>1.0033808873669624E-3</v>
      </c>
      <c r="L322">
        <v>28</v>
      </c>
      <c r="M322" t="s">
        <v>13</v>
      </c>
      <c r="N322">
        <f t="shared" si="67"/>
        <v>1.0033808873669624E-3</v>
      </c>
      <c r="O322">
        <f>STDEV(N321:N326)</f>
        <v>2.1862059655214318E-4</v>
      </c>
      <c r="P322">
        <f>IF(N322&gt;O323,"ND",IF(N322&lt;O324,"ND",N322))</f>
        <v>1.0033808873669624E-3</v>
      </c>
    </row>
    <row r="323" spans="1:19">
      <c r="A323">
        <v>125363.41</v>
      </c>
      <c r="B323">
        <v>6880.4</v>
      </c>
      <c r="D323">
        <f t="shared" si="63"/>
        <v>6880.4</v>
      </c>
      <c r="E323">
        <v>28</v>
      </c>
      <c r="F323" t="s">
        <v>13</v>
      </c>
      <c r="G323">
        <f t="shared" si="64"/>
        <v>1</v>
      </c>
      <c r="H323">
        <f t="shared" si="65"/>
        <v>6880.4</v>
      </c>
      <c r="K323">
        <f t="shared" si="66"/>
        <v>5.9691858176815946E-4</v>
      </c>
      <c r="L323">
        <v>28</v>
      </c>
      <c r="M323" t="s">
        <v>13</v>
      </c>
      <c r="N323">
        <f t="shared" si="67"/>
        <v>5.9691858176815946E-4</v>
      </c>
      <c r="O323">
        <f>O321+(O322*1.89)</f>
        <v>1.1005021117106409E-3</v>
      </c>
      <c r="P323">
        <f>IF(N323&gt;O323,"ND",IF(N323&lt;O324,"ND",N323))</f>
        <v>5.9691858176815946E-4</v>
      </c>
    </row>
    <row r="324" spans="1:19">
      <c r="A324">
        <v>132552.22</v>
      </c>
      <c r="B324">
        <v>5304.47</v>
      </c>
      <c r="D324">
        <f t="shared" ref="D324:D387" si="80">IF(A324&lt;$A$4623,"NA",B324)</f>
        <v>5304.47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5304.47</v>
      </c>
      <c r="K324">
        <f t="shared" ref="K324:K387" si="83">IF(F324="A",H324/$J$3,IF(F324="B",H324/$J$4,IF(F324="C",H324/$J$5,IF(F324="D",H324/$J$5))))</f>
        <v>4.6019660331256165E-4</v>
      </c>
      <c r="L324">
        <v>28</v>
      </c>
      <c r="M324" t="s">
        <v>13</v>
      </c>
      <c r="N324">
        <f t="shared" ref="N324:N387" si="84">VALUE(K324)</f>
        <v>4.6019660331256165E-4</v>
      </c>
      <c r="O324">
        <f>O321-(O322*1.89)</f>
        <v>2.7411625674353971E-4</v>
      </c>
      <c r="P324">
        <f>IF(N324&gt;O323,"ND",IF(N324&lt;O324,"ND",N324))</f>
        <v>4.6019660331256165E-4</v>
      </c>
    </row>
    <row r="325" spans="1:19">
      <c r="A325">
        <v>105289.26</v>
      </c>
      <c r="B325">
        <v>9156.18</v>
      </c>
      <c r="D325">
        <f t="shared" si="80"/>
        <v>9156.18</v>
      </c>
      <c r="E325">
        <v>28</v>
      </c>
      <c r="F325" t="s">
        <v>13</v>
      </c>
      <c r="G325">
        <f t="shared" si="81"/>
        <v>1</v>
      </c>
      <c r="H325">
        <f t="shared" si="82"/>
        <v>9156.18</v>
      </c>
      <c r="K325">
        <f t="shared" si="83"/>
        <v>7.9435701122231072E-4</v>
      </c>
      <c r="L325">
        <v>28</v>
      </c>
      <c r="M325" t="s">
        <v>13</v>
      </c>
      <c r="N325">
        <f t="shared" si="84"/>
        <v>7.9435701122231072E-4</v>
      </c>
      <c r="P325">
        <f>IF(N325&gt;O323,"ND",IF(N325&lt;O324,"ND",N325))</f>
        <v>7.9435701122231072E-4</v>
      </c>
    </row>
    <row r="326" spans="1:19">
      <c r="A326">
        <v>107100.83</v>
      </c>
      <c r="B326">
        <v>9347.73</v>
      </c>
      <c r="D326">
        <f t="shared" si="80"/>
        <v>9347.73</v>
      </c>
      <c r="E326">
        <v>28</v>
      </c>
      <c r="F326" t="s">
        <v>13</v>
      </c>
      <c r="G326">
        <f t="shared" si="81"/>
        <v>1</v>
      </c>
      <c r="H326">
        <f t="shared" si="82"/>
        <v>9347.73</v>
      </c>
      <c r="K326">
        <f t="shared" si="83"/>
        <v>8.1097519538859324E-4</v>
      </c>
      <c r="L326">
        <v>28</v>
      </c>
      <c r="M326" t="s">
        <v>13</v>
      </c>
      <c r="N326">
        <f t="shared" si="84"/>
        <v>8.1097519538859324E-4</v>
      </c>
      <c r="P326">
        <f>IF(N326&gt;O323,"ND",IF(N326&lt;O324,"ND",N326))</f>
        <v>8.1097519538859324E-4</v>
      </c>
    </row>
    <row r="327" spans="1:19">
      <c r="A327">
        <v>93795.520000000004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2.6103548138336391E-6</v>
      </c>
      <c r="P327">
        <f>IF(N327&gt;O329,"ND",IF(N327&lt;O330,"ND",N327))</f>
        <v>0</v>
      </c>
      <c r="Q327">
        <f>AVERAGE(P327:P332)</f>
        <v>0</v>
      </c>
      <c r="R327">
        <f t="shared" si="74"/>
        <v>68</v>
      </c>
      <c r="S327">
        <f t="shared" ref="S327" si="85">ROW(R327)</f>
        <v>327</v>
      </c>
    </row>
    <row r="328" spans="1:19">
      <c r="A328">
        <v>102678.97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6.3940373415101924E-6</v>
      </c>
      <c r="P328">
        <f>IF(N328&gt;O329,"ND",IF(N328&lt;O330,"ND",N328))</f>
        <v>0</v>
      </c>
    </row>
    <row r="329" spans="1:19">
      <c r="A329">
        <v>123379.83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1.4695085389287903E-5</v>
      </c>
      <c r="P329">
        <f>IF(N329&gt;O329,"ND",IF(N329&lt;O330,"ND",N329))</f>
        <v>0</v>
      </c>
    </row>
    <row r="330" spans="1:19">
      <c r="A330">
        <v>109550.74</v>
      </c>
      <c r="B330">
        <v>180.53</v>
      </c>
      <c r="D330">
        <f t="shared" si="80"/>
        <v>180.53</v>
      </c>
      <c r="E330">
        <v>68</v>
      </c>
      <c r="F330" t="s">
        <v>13</v>
      </c>
      <c r="G330">
        <f t="shared" si="81"/>
        <v>1</v>
      </c>
      <c r="H330">
        <f t="shared" si="82"/>
        <v>180.53</v>
      </c>
      <c r="K330">
        <f t="shared" si="83"/>
        <v>1.5662128883001836E-5</v>
      </c>
      <c r="L330">
        <v>68</v>
      </c>
      <c r="M330" t="s">
        <v>13</v>
      </c>
      <c r="N330">
        <f t="shared" si="84"/>
        <v>1.5662128883001836E-5</v>
      </c>
      <c r="O330">
        <f>O327-(O328*1.89)</f>
        <v>-9.4743757616206252E-6</v>
      </c>
      <c r="P330" t="str">
        <f>IF(N330&gt;O329,"ND",IF(N330&lt;O330,"ND",N330))</f>
        <v>ND</v>
      </c>
    </row>
    <row r="331" spans="1:19">
      <c r="A331">
        <v>101036.27</v>
      </c>
      <c r="B331">
        <v>0</v>
      </c>
      <c r="D331">
        <f t="shared" si="80"/>
        <v>0</v>
      </c>
      <c r="E331">
        <v>68</v>
      </c>
      <c r="F331" t="s">
        <v>13</v>
      </c>
      <c r="G331">
        <f t="shared" si="81"/>
        <v>1</v>
      </c>
      <c r="H331">
        <f t="shared" si="82"/>
        <v>0</v>
      </c>
      <c r="K331">
        <f t="shared" si="83"/>
        <v>0</v>
      </c>
      <c r="L331">
        <v>68</v>
      </c>
      <c r="M331" t="s">
        <v>13</v>
      </c>
      <c r="N331">
        <f t="shared" si="84"/>
        <v>0</v>
      </c>
      <c r="P331">
        <f>IF(N331&gt;O329,"ND",IF(N331&lt;O330,"ND",N331))</f>
        <v>0</v>
      </c>
    </row>
    <row r="332" spans="1:19">
      <c r="A332">
        <v>107198.86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96099.46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0</v>
      </c>
      <c r="P333">
        <f>IF(N333&gt;O335,"ND",IF(N333&lt;O336,"ND",N333))</f>
        <v>0</v>
      </c>
      <c r="Q333">
        <f>AVERAGE(P333:P338)</f>
        <v>0</v>
      </c>
      <c r="R333">
        <f t="shared" si="74"/>
        <v>29</v>
      </c>
      <c r="S333">
        <f t="shared" ref="S333" si="86">ROW(R333)</f>
        <v>333</v>
      </c>
    </row>
    <row r="334" spans="1:19">
      <c r="A334">
        <v>86016.29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0</v>
      </c>
      <c r="P334">
        <f>IF(N334&gt;O335,"ND",IF(N334&lt;O336,"ND",N334))</f>
        <v>0</v>
      </c>
    </row>
    <row r="335" spans="1:19">
      <c r="A335">
        <v>93677.36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0</v>
      </c>
      <c r="P335">
        <f>IF(N335&gt;O335,"ND",IF(N335&lt;O336,"ND",N335))</f>
        <v>0</v>
      </c>
    </row>
    <row r="336" spans="1:19">
      <c r="A336">
        <v>86857.84</v>
      </c>
      <c r="B336">
        <v>0</v>
      </c>
      <c r="D336">
        <f t="shared" si="80"/>
        <v>0</v>
      </c>
      <c r="E336">
        <v>29</v>
      </c>
      <c r="F336" t="s">
        <v>13</v>
      </c>
      <c r="G336">
        <f t="shared" si="81"/>
        <v>1</v>
      </c>
      <c r="H336">
        <f t="shared" si="82"/>
        <v>0</v>
      </c>
      <c r="K336">
        <f t="shared" si="83"/>
        <v>0</v>
      </c>
      <c r="L336">
        <v>29</v>
      </c>
      <c r="M336" t="s">
        <v>13</v>
      </c>
      <c r="N336">
        <f t="shared" si="84"/>
        <v>0</v>
      </c>
      <c r="O336">
        <f>O333-(O334*1.89)</f>
        <v>0</v>
      </c>
      <c r="P336">
        <f>IF(N336&gt;O335,"ND",IF(N336&lt;O336,"ND",N336))</f>
        <v>0</v>
      </c>
    </row>
    <row r="337" spans="1:19">
      <c r="A337">
        <v>90760.72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90751.95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97952.3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3.6888811837657898E-6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84208.960000000006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9.0358766219801712E-6</v>
      </c>
      <c r="P340">
        <f>IF(N340&gt;O341,"ND",IF(N340&lt;O342,"ND",N340))</f>
        <v>0</v>
      </c>
    </row>
    <row r="341" spans="1:19">
      <c r="A341">
        <v>72619.98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2.0766687999308312E-5</v>
      </c>
      <c r="P341">
        <f>IF(N341&gt;O341,"ND",IF(N341&lt;O342,"ND",N341))</f>
        <v>0</v>
      </c>
    </row>
    <row r="342" spans="1:19">
      <c r="A342">
        <v>82132.789999999994</v>
      </c>
      <c r="B342">
        <v>255.12</v>
      </c>
      <c r="D342">
        <f t="shared" si="80"/>
        <v>255.12</v>
      </c>
      <c r="E342">
        <v>162</v>
      </c>
      <c r="F342" t="s">
        <v>13</v>
      </c>
      <c r="G342">
        <f t="shared" si="81"/>
        <v>1</v>
      </c>
      <c r="H342">
        <f t="shared" si="82"/>
        <v>255.12</v>
      </c>
      <c r="K342">
        <f t="shared" si="83"/>
        <v>2.2133287102594739E-5</v>
      </c>
      <c r="L342">
        <v>162</v>
      </c>
      <c r="M342" t="s">
        <v>13</v>
      </c>
      <c r="N342">
        <f t="shared" si="84"/>
        <v>2.2133287102594739E-5</v>
      </c>
      <c r="O342">
        <f>O339-(O340*1.89)</f>
        <v>-1.3388925631776734E-5</v>
      </c>
      <c r="P342" t="str">
        <f>IF(N342&gt;O341,"ND",IF(N342&lt;O342,"ND",N342))</f>
        <v>ND</v>
      </c>
    </row>
    <row r="343" spans="1:19">
      <c r="A343">
        <v>82785.31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84721.86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62517.54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1.4760296335841783E-5</v>
      </c>
      <c r="P345">
        <f>IF(N345&gt;O347,"ND",IF(N345&lt;O348,"ND",N345))</f>
        <v>0</v>
      </c>
      <c r="Q345">
        <f>AVERAGE(P345:P350)</f>
        <v>0</v>
      </c>
      <c r="R345">
        <f t="shared" si="74"/>
        <v>145</v>
      </c>
      <c r="S345">
        <f t="shared" ref="S345" si="88">ROW(R345)</f>
        <v>345</v>
      </c>
    </row>
    <row r="346" spans="1:19">
      <c r="A346">
        <v>57496.56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3.6155194475084577E-5</v>
      </c>
      <c r="P346">
        <f>IF(N346&gt;O347,"ND",IF(N346&lt;O348,"ND",N346))</f>
        <v>0</v>
      </c>
    </row>
    <row r="347" spans="1:19">
      <c r="A347">
        <v>62358.84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8.3093613893751628E-5</v>
      </c>
      <c r="P347">
        <f>IF(N347&gt;O347,"ND",IF(N347&lt;O348,"ND",N347))</f>
        <v>0</v>
      </c>
    </row>
    <row r="348" spans="1:19">
      <c r="A348">
        <v>61773.85</v>
      </c>
      <c r="B348">
        <v>0</v>
      </c>
      <c r="D348">
        <f t="shared" si="80"/>
        <v>0</v>
      </c>
      <c r="E348">
        <v>145</v>
      </c>
      <c r="F348" t="s">
        <v>13</v>
      </c>
      <c r="G348">
        <f t="shared" si="81"/>
        <v>1</v>
      </c>
      <c r="H348">
        <f t="shared" si="82"/>
        <v>0</v>
      </c>
      <c r="K348">
        <f t="shared" si="83"/>
        <v>0</v>
      </c>
      <c r="L348">
        <v>145</v>
      </c>
      <c r="M348" t="s">
        <v>13</v>
      </c>
      <c r="N348">
        <f t="shared" si="84"/>
        <v>0</v>
      </c>
      <c r="O348">
        <f>O345-(O346*1.89)</f>
        <v>-5.3573021222068059E-5</v>
      </c>
      <c r="P348">
        <f>IF(N348&gt;O347,"ND",IF(N348&lt;O348,"ND",N348))</f>
        <v>0</v>
      </c>
    </row>
    <row r="349" spans="1:19">
      <c r="A349">
        <v>68172.97</v>
      </c>
      <c r="B349">
        <v>1020.81</v>
      </c>
      <c r="D349">
        <f t="shared" si="80"/>
        <v>1020.81</v>
      </c>
      <c r="E349">
        <v>145</v>
      </c>
      <c r="F349" t="s">
        <v>13</v>
      </c>
      <c r="G349">
        <f t="shared" si="81"/>
        <v>1</v>
      </c>
      <c r="H349">
        <f t="shared" si="82"/>
        <v>1020.81</v>
      </c>
      <c r="K349">
        <f t="shared" si="83"/>
        <v>8.8561778015050694E-5</v>
      </c>
      <c r="L349">
        <v>145</v>
      </c>
      <c r="M349" t="s">
        <v>13</v>
      </c>
      <c r="N349">
        <f t="shared" si="84"/>
        <v>8.8561778015050694E-5</v>
      </c>
      <c r="P349" t="str">
        <f>IF(N349&gt;O347,"ND",IF(N349&lt;O348,"ND",N349))</f>
        <v>ND</v>
      </c>
    </row>
    <row r="350" spans="1:19">
      <c r="A350">
        <v>75550.06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144429.59</v>
      </c>
      <c r="B351">
        <v>114073.48</v>
      </c>
      <c r="D351">
        <f t="shared" si="80"/>
        <v>114073.48</v>
      </c>
      <c r="E351">
        <v>144</v>
      </c>
      <c r="F351" t="s">
        <v>13</v>
      </c>
      <c r="G351">
        <f t="shared" si="81"/>
        <v>1</v>
      </c>
      <c r="H351">
        <f t="shared" si="82"/>
        <v>114073.48</v>
      </c>
      <c r="K351">
        <f t="shared" si="83"/>
        <v>9.8966019270621628E-3</v>
      </c>
      <c r="L351">
        <v>144</v>
      </c>
      <c r="M351" t="s">
        <v>13</v>
      </c>
      <c r="N351">
        <f t="shared" si="84"/>
        <v>9.8966019270621628E-3</v>
      </c>
      <c r="O351">
        <f>AVERAGE(N351:N356)</f>
        <v>9.2278143619301378E-3</v>
      </c>
      <c r="P351">
        <f>IF(N351&gt;O353,"ND",IF(N351&lt;O354,"ND",N351))</f>
        <v>9.8966019270621628E-3</v>
      </c>
      <c r="Q351">
        <f>AVERAGE(P351:P356)</f>
        <v>9.2278143619301378E-3</v>
      </c>
      <c r="R351">
        <f t="shared" si="74"/>
        <v>144</v>
      </c>
      <c r="S351">
        <f t="shared" ref="S351" si="89">ROW(R351)</f>
        <v>351</v>
      </c>
    </row>
    <row r="352" spans="1:19">
      <c r="A352">
        <v>169248.86</v>
      </c>
      <c r="B352">
        <v>133075.53</v>
      </c>
      <c r="D352">
        <f t="shared" si="80"/>
        <v>133075.53</v>
      </c>
      <c r="E352">
        <v>144</v>
      </c>
      <c r="F352" t="s">
        <v>13</v>
      </c>
      <c r="G352">
        <f t="shared" si="81"/>
        <v>1</v>
      </c>
      <c r="H352">
        <f t="shared" si="82"/>
        <v>133075.53</v>
      </c>
      <c r="K352">
        <f t="shared" si="83"/>
        <v>1.1545150955706959E-2</v>
      </c>
      <c r="L352">
        <v>144</v>
      </c>
      <c r="M352" t="s">
        <v>13</v>
      </c>
      <c r="N352">
        <f t="shared" si="84"/>
        <v>1.1545150955706959E-2</v>
      </c>
      <c r="O352">
        <f>STDEV(N351:N356)</f>
        <v>1.5981912573936421E-3</v>
      </c>
      <c r="P352">
        <f>IF(N352&gt;O353,"ND",IF(N352&lt;O354,"ND",N352))</f>
        <v>1.1545150955706959E-2</v>
      </c>
    </row>
    <row r="353" spans="1:19">
      <c r="A353">
        <v>122194.71</v>
      </c>
      <c r="B353">
        <v>109159.56</v>
      </c>
      <c r="D353">
        <f t="shared" si="80"/>
        <v>109159.56</v>
      </c>
      <c r="E353">
        <v>144</v>
      </c>
      <c r="F353" t="s">
        <v>13</v>
      </c>
      <c r="G353">
        <f t="shared" si="81"/>
        <v>1</v>
      </c>
      <c r="H353">
        <f t="shared" si="82"/>
        <v>109159.56</v>
      </c>
      <c r="K353">
        <f t="shared" si="83"/>
        <v>9.4702880270967245E-3</v>
      </c>
      <c r="L353">
        <v>144</v>
      </c>
      <c r="M353" t="s">
        <v>13</v>
      </c>
      <c r="N353">
        <f t="shared" si="84"/>
        <v>9.4702880270967245E-3</v>
      </c>
      <c r="O353">
        <f>O351+(O352*1.89)</f>
        <v>1.2248395838404121E-2</v>
      </c>
      <c r="P353">
        <f>IF(N353&gt;O353,"ND",IF(N353&lt;O354,"ND",N353))</f>
        <v>9.4702880270967245E-3</v>
      </c>
    </row>
    <row r="354" spans="1:19">
      <c r="A354">
        <v>112332.53</v>
      </c>
      <c r="B354">
        <v>83139.66</v>
      </c>
      <c r="D354">
        <f t="shared" si="80"/>
        <v>83139.66</v>
      </c>
      <c r="E354">
        <v>144</v>
      </c>
      <c r="F354" t="s">
        <v>13</v>
      </c>
      <c r="G354">
        <f t="shared" si="81"/>
        <v>1</v>
      </c>
      <c r="H354">
        <f t="shared" si="82"/>
        <v>83139.66</v>
      </c>
      <c r="K354">
        <f t="shared" si="83"/>
        <v>7.2128957525560986E-3</v>
      </c>
      <c r="L354">
        <v>144</v>
      </c>
      <c r="M354" t="s">
        <v>13</v>
      </c>
      <c r="N354">
        <f t="shared" si="84"/>
        <v>7.2128957525560986E-3</v>
      </c>
      <c r="O354">
        <f>O351-(O352*1.89)</f>
        <v>6.2072328854561546E-3</v>
      </c>
      <c r="P354">
        <f>IF(N354&gt;O353,"ND",IF(N354&lt;O354,"ND",N354))</f>
        <v>7.2128957525560986E-3</v>
      </c>
    </row>
    <row r="355" spans="1:19">
      <c r="A355">
        <v>119621.45</v>
      </c>
      <c r="B355">
        <v>111177.03</v>
      </c>
      <c r="D355">
        <f t="shared" si="80"/>
        <v>111177.03</v>
      </c>
      <c r="E355">
        <v>144</v>
      </c>
      <c r="F355" t="s">
        <v>13</v>
      </c>
      <c r="G355">
        <f t="shared" si="81"/>
        <v>1</v>
      </c>
      <c r="H355">
        <f t="shared" si="82"/>
        <v>111177.03</v>
      </c>
      <c r="K355">
        <f t="shared" si="83"/>
        <v>9.6453164166031211E-3</v>
      </c>
      <c r="L355">
        <v>144</v>
      </c>
      <c r="M355" t="s">
        <v>13</v>
      </c>
      <c r="N355">
        <f t="shared" si="84"/>
        <v>9.6453164166031211E-3</v>
      </c>
      <c r="P355">
        <f>IF(N355&gt;O353,"ND",IF(N355&lt;O354,"ND",N355))</f>
        <v>9.6453164166031211E-3</v>
      </c>
    </row>
    <row r="356" spans="1:19">
      <c r="A356">
        <v>110671.49</v>
      </c>
      <c r="B356">
        <v>87562.82</v>
      </c>
      <c r="D356">
        <f t="shared" si="80"/>
        <v>87562.82</v>
      </c>
      <c r="E356">
        <v>144</v>
      </c>
      <c r="F356" t="s">
        <v>13</v>
      </c>
      <c r="G356">
        <f t="shared" si="81"/>
        <v>1</v>
      </c>
      <c r="H356">
        <f t="shared" si="82"/>
        <v>87562.82</v>
      </c>
      <c r="K356">
        <f t="shared" si="83"/>
        <v>7.5966330925557575E-3</v>
      </c>
      <c r="L356">
        <v>144</v>
      </c>
      <c r="M356" t="s">
        <v>13</v>
      </c>
      <c r="N356">
        <f t="shared" si="84"/>
        <v>7.5966330925557575E-3</v>
      </c>
      <c r="P356">
        <f>IF(N356&gt;O353,"ND",IF(N356&lt;O354,"ND",N356))</f>
        <v>7.5966330925557575E-3</v>
      </c>
    </row>
    <row r="357" spans="1:19">
      <c r="A357">
        <v>121915.25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5.5299136959410431E-4</v>
      </c>
      <c r="P357">
        <f>IF(N357&gt;O359,"ND",IF(N357&lt;O360,"ND",N357))</f>
        <v>0</v>
      </c>
      <c r="Q357">
        <f>AVERAGE(P357:P362)</f>
        <v>5.5299136959410431E-4</v>
      </c>
      <c r="R357">
        <f t="shared" si="74"/>
        <v>137</v>
      </c>
      <c r="S357">
        <f t="shared" ref="S357" si="90">ROW(R357)</f>
        <v>357</v>
      </c>
    </row>
    <row r="358" spans="1:19">
      <c r="A358">
        <v>96833.5</v>
      </c>
      <c r="B358">
        <v>9571.2800000000007</v>
      </c>
      <c r="D358">
        <f t="shared" si="80"/>
        <v>9571.2800000000007</v>
      </c>
      <c r="E358">
        <v>137</v>
      </c>
      <c r="F358" t="s">
        <v>13</v>
      </c>
      <c r="G358">
        <f t="shared" si="81"/>
        <v>1</v>
      </c>
      <c r="H358">
        <f t="shared" si="82"/>
        <v>9571.2800000000007</v>
      </c>
      <c r="K358">
        <f t="shared" si="83"/>
        <v>8.3036958364425756E-4</v>
      </c>
      <c r="L358">
        <v>137</v>
      </c>
      <c r="M358" t="s">
        <v>13</v>
      </c>
      <c r="N358">
        <f t="shared" si="84"/>
        <v>8.3036958364425756E-4</v>
      </c>
      <c r="O358">
        <f>STDEV(N357:N362)</f>
        <v>3.9763859538353942E-4</v>
      </c>
      <c r="P358">
        <f>IF(N358&gt;O359,"ND",IF(N358&lt;O360,"ND",N358))</f>
        <v>8.3036958364425756E-4</v>
      </c>
    </row>
    <row r="359" spans="1:19">
      <c r="A359">
        <v>91346.67</v>
      </c>
      <c r="B359">
        <v>5810.86</v>
      </c>
      <c r="D359">
        <f t="shared" si="80"/>
        <v>5810.86</v>
      </c>
      <c r="E359">
        <v>137</v>
      </c>
      <c r="F359" t="s">
        <v>13</v>
      </c>
      <c r="G359">
        <f t="shared" si="81"/>
        <v>1</v>
      </c>
      <c r="H359">
        <f t="shared" si="82"/>
        <v>5810.86</v>
      </c>
      <c r="K359">
        <f t="shared" si="83"/>
        <v>5.0412916546324735E-4</v>
      </c>
      <c r="L359">
        <v>137</v>
      </c>
      <c r="M359" t="s">
        <v>13</v>
      </c>
      <c r="N359">
        <f t="shared" si="84"/>
        <v>5.0412916546324735E-4</v>
      </c>
      <c r="O359">
        <f>O357+(O358*1.89)</f>
        <v>1.3045283148689938E-3</v>
      </c>
      <c r="P359">
        <f>IF(N359&gt;O359,"ND",IF(N359&lt;O360,"ND",N359))</f>
        <v>5.0412916546324735E-4</v>
      </c>
    </row>
    <row r="360" spans="1:19">
      <c r="A360">
        <v>90212.12</v>
      </c>
      <c r="B360">
        <v>2974.51</v>
      </c>
      <c r="D360">
        <f t="shared" si="80"/>
        <v>2974.51</v>
      </c>
      <c r="E360">
        <v>137</v>
      </c>
      <c r="F360" t="s">
        <v>13</v>
      </c>
      <c r="G360">
        <f t="shared" si="81"/>
        <v>1</v>
      </c>
      <c r="H360">
        <f t="shared" si="82"/>
        <v>2974.51</v>
      </c>
      <c r="K360">
        <f t="shared" si="83"/>
        <v>2.5805771330957619E-4</v>
      </c>
      <c r="L360">
        <v>137</v>
      </c>
      <c r="M360" t="s">
        <v>13</v>
      </c>
      <c r="N360">
        <f t="shared" si="84"/>
        <v>2.5805771330957619E-4</v>
      </c>
      <c r="O360">
        <f>O357-(O358*1.89)</f>
        <v>-1.9854557568078511E-4</v>
      </c>
      <c r="P360">
        <f>IF(N360&gt;O359,"ND",IF(N360&lt;O360,"ND",N360))</f>
        <v>2.5805771330957619E-4</v>
      </c>
    </row>
    <row r="361" spans="1:19">
      <c r="A361">
        <v>80606.990000000005</v>
      </c>
      <c r="B361">
        <v>7043.45</v>
      </c>
      <c r="D361">
        <f t="shared" si="80"/>
        <v>7043.45</v>
      </c>
      <c r="E361">
        <v>137</v>
      </c>
      <c r="F361" t="s">
        <v>13</v>
      </c>
      <c r="G361">
        <f t="shared" si="81"/>
        <v>1</v>
      </c>
      <c r="H361">
        <f t="shared" si="82"/>
        <v>7043.45</v>
      </c>
      <c r="K361">
        <f t="shared" si="83"/>
        <v>6.1106420916733658E-4</v>
      </c>
      <c r="L361">
        <v>137</v>
      </c>
      <c r="M361" t="s">
        <v>13</v>
      </c>
      <c r="N361">
        <f t="shared" si="84"/>
        <v>6.1106420916733658E-4</v>
      </c>
      <c r="P361">
        <f>IF(N361&gt;O359,"ND",IF(N361&lt;O360,"ND",N361))</f>
        <v>6.1106420916733658E-4</v>
      </c>
    </row>
    <row r="362" spans="1:19">
      <c r="A362">
        <v>102230.11</v>
      </c>
      <c r="B362">
        <v>12844.33</v>
      </c>
      <c r="D362">
        <f t="shared" si="80"/>
        <v>12844.33</v>
      </c>
      <c r="E362">
        <v>137</v>
      </c>
      <c r="F362" t="s">
        <v>13</v>
      </c>
      <c r="G362">
        <f t="shared" si="81"/>
        <v>1</v>
      </c>
      <c r="H362">
        <f t="shared" si="82"/>
        <v>12844.33</v>
      </c>
      <c r="K362">
        <f t="shared" si="83"/>
        <v>1.1143275459802081E-3</v>
      </c>
      <c r="L362">
        <v>137</v>
      </c>
      <c r="M362" t="s">
        <v>13</v>
      </c>
      <c r="N362">
        <f t="shared" si="84"/>
        <v>1.1143275459802081E-3</v>
      </c>
      <c r="P362">
        <f>IF(N362&gt;O359,"ND",IF(N362&lt;O360,"ND",N362))</f>
        <v>1.1143275459802081E-3</v>
      </c>
    </row>
    <row r="363" spans="1:19">
      <c r="A363">
        <v>86993.74</v>
      </c>
      <c r="B363">
        <v>2392.27</v>
      </c>
      <c r="D363">
        <f t="shared" si="80"/>
        <v>2392.27</v>
      </c>
      <c r="E363">
        <v>147</v>
      </c>
      <c r="F363" t="s">
        <v>13</v>
      </c>
      <c r="G363">
        <f t="shared" si="81"/>
        <v>1</v>
      </c>
      <c r="H363">
        <f t="shared" si="82"/>
        <v>2392.27</v>
      </c>
      <c r="K363">
        <f t="shared" si="83"/>
        <v>2.0754467990327812E-4</v>
      </c>
      <c r="L363">
        <v>147</v>
      </c>
      <c r="M363" t="s">
        <v>13</v>
      </c>
      <c r="N363">
        <f t="shared" si="84"/>
        <v>2.0754467990327812E-4</v>
      </c>
      <c r="O363">
        <f>AVERAGE(N363:N368)</f>
        <v>3.4590779983879689E-5</v>
      </c>
      <c r="P363" t="str">
        <f>IF(N363&gt;O365,"ND",IF(N363&lt;O366,"ND",N363))</f>
        <v>ND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85470.42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8.4729760765382963E-5</v>
      </c>
      <c r="P364">
        <f>IF(N364&gt;O365,"ND",IF(N364&lt;O366,"ND",N364))</f>
        <v>0</v>
      </c>
    </row>
    <row r="365" spans="1:19">
      <c r="A365">
        <v>96213.02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1.9473002783045346E-4</v>
      </c>
      <c r="P365">
        <f>IF(N365&gt;O365,"ND",IF(N365&lt;O366,"ND",N365))</f>
        <v>0</v>
      </c>
    </row>
    <row r="366" spans="1:19">
      <c r="A366">
        <v>95808.37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-1.255484678626941E-4</v>
      </c>
      <c r="P366">
        <f>IF(N366&gt;O365,"ND",IF(N366&lt;O366,"ND",N366))</f>
        <v>0</v>
      </c>
    </row>
    <row r="367" spans="1:19">
      <c r="A367">
        <v>103340.27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104177.41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87628.47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6.1176693582746139E-5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121775.5</v>
      </c>
      <c r="B370">
        <v>4230.93</v>
      </c>
      <c r="D370">
        <f t="shared" si="80"/>
        <v>4230.93</v>
      </c>
      <c r="E370">
        <v>138</v>
      </c>
      <c r="F370" t="s">
        <v>13</v>
      </c>
      <c r="G370">
        <f t="shared" si="81"/>
        <v>1</v>
      </c>
      <c r="H370">
        <f t="shared" si="82"/>
        <v>4230.93</v>
      </c>
      <c r="K370">
        <f t="shared" si="83"/>
        <v>3.6706016149647684E-4</v>
      </c>
      <c r="L370">
        <v>138</v>
      </c>
      <c r="M370" t="s">
        <v>13</v>
      </c>
      <c r="N370">
        <f t="shared" si="84"/>
        <v>3.6706016149647684E-4</v>
      </c>
      <c r="O370">
        <f>STDEV(N369:N374)</f>
        <v>1.4985168342832614E-4</v>
      </c>
      <c r="P370" t="str">
        <f>IF(N370&gt;O371,"ND",IF(N370&lt;O372,"ND",N370))</f>
        <v>ND</v>
      </c>
    </row>
    <row r="371" spans="1:19">
      <c r="A371">
        <v>138597.22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3.4439637526228247E-4</v>
      </c>
      <c r="P371">
        <f>IF(N371&gt;O371,"ND",IF(N371&lt;O372,"ND",N371))</f>
        <v>0</v>
      </c>
    </row>
    <row r="372" spans="1:19">
      <c r="A372">
        <v>146854.01999999999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-2.2204298809679022E-4</v>
      </c>
      <c r="P372">
        <f>IF(N372&gt;O371,"ND",IF(N372&lt;O372,"ND",N372))</f>
        <v>0</v>
      </c>
    </row>
    <row r="373" spans="1:19">
      <c r="A373">
        <v>91846.33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88996.85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103508.69</v>
      </c>
      <c r="B375">
        <v>189651.46</v>
      </c>
      <c r="D375">
        <f t="shared" si="80"/>
        <v>189651.46</v>
      </c>
      <c r="E375">
        <v>148</v>
      </c>
      <c r="F375" t="s">
        <v>13</v>
      </c>
      <c r="G375">
        <f t="shared" si="81"/>
        <v>1</v>
      </c>
      <c r="H375">
        <f t="shared" si="82"/>
        <v>189651.46</v>
      </c>
      <c r="K375">
        <f t="shared" si="83"/>
        <v>1.6453473712787166E-2</v>
      </c>
      <c r="L375">
        <v>148</v>
      </c>
      <c r="M375" t="s">
        <v>13</v>
      </c>
      <c r="N375">
        <f t="shared" si="84"/>
        <v>1.6453473712787166E-2</v>
      </c>
      <c r="O375">
        <f>AVERAGE(N375:N380)</f>
        <v>1.6288864475065806E-2</v>
      </c>
      <c r="P375">
        <f>IF(N375&gt;O377,"ND",IF(N375&lt;O378,"ND",N375))</f>
        <v>1.6453473712787166E-2</v>
      </c>
      <c r="Q375">
        <f>AVERAGE(P375:P380)</f>
        <v>1.6288864475065806E-2</v>
      </c>
      <c r="R375">
        <f t="shared" si="91"/>
        <v>148</v>
      </c>
      <c r="S375">
        <f t="shared" ref="S375" si="94">ROW(R375)</f>
        <v>375</v>
      </c>
    </row>
    <row r="376" spans="1:19">
      <c r="A376">
        <v>96208.639999999999</v>
      </c>
      <c r="B376">
        <v>195222.05</v>
      </c>
      <c r="D376">
        <f t="shared" si="80"/>
        <v>195222.05</v>
      </c>
      <c r="E376">
        <v>148</v>
      </c>
      <c r="F376" t="s">
        <v>13</v>
      </c>
      <c r="G376">
        <f t="shared" si="81"/>
        <v>1</v>
      </c>
      <c r="H376">
        <f t="shared" si="82"/>
        <v>195222.05</v>
      </c>
      <c r="K376">
        <f t="shared" si="83"/>
        <v>1.6936757923358046E-2</v>
      </c>
      <c r="L376">
        <v>148</v>
      </c>
      <c r="M376" t="s">
        <v>13</v>
      </c>
      <c r="N376">
        <f t="shared" si="84"/>
        <v>1.6936757923358046E-2</v>
      </c>
      <c r="O376">
        <f>STDEV(N375:N380)</f>
        <v>1.0408061419230601E-3</v>
      </c>
      <c r="P376">
        <f>IF(N376&gt;O377,"ND",IF(N376&lt;O378,"ND",N376))</f>
        <v>1.6936757923358046E-2</v>
      </c>
    </row>
    <row r="377" spans="1:19">
      <c r="A377">
        <v>85091.92</v>
      </c>
      <c r="B377">
        <v>167558.92000000001</v>
      </c>
      <c r="D377">
        <f t="shared" si="80"/>
        <v>167558.92000000001</v>
      </c>
      <c r="E377">
        <v>148</v>
      </c>
      <c r="F377" t="s">
        <v>13</v>
      </c>
      <c r="G377">
        <f t="shared" si="81"/>
        <v>1</v>
      </c>
      <c r="H377">
        <f t="shared" si="82"/>
        <v>167558.92000000001</v>
      </c>
      <c r="K377">
        <f t="shared" si="83"/>
        <v>1.4536804966136343E-2</v>
      </c>
      <c r="L377">
        <v>148</v>
      </c>
      <c r="M377" t="s">
        <v>13</v>
      </c>
      <c r="N377">
        <f t="shared" si="84"/>
        <v>1.4536804966136343E-2</v>
      </c>
      <c r="O377">
        <f>O375+(O376*1.89)</f>
        <v>1.8255988083300388E-2</v>
      </c>
      <c r="P377">
        <f>IF(N377&gt;O377,"ND",IF(N377&lt;O378,"ND",N377))</f>
        <v>1.4536804966136343E-2</v>
      </c>
    </row>
    <row r="378" spans="1:19">
      <c r="A378">
        <v>84102.5</v>
      </c>
      <c r="B378">
        <v>179438.87</v>
      </c>
      <c r="D378">
        <f t="shared" si="80"/>
        <v>179438.87</v>
      </c>
      <c r="E378">
        <v>148</v>
      </c>
      <c r="F378" t="s">
        <v>13</v>
      </c>
      <c r="G378">
        <f t="shared" si="81"/>
        <v>1</v>
      </c>
      <c r="H378">
        <f t="shared" si="82"/>
        <v>179438.87</v>
      </c>
      <c r="K378">
        <f t="shared" si="83"/>
        <v>1.5567466396500368E-2</v>
      </c>
      <c r="L378">
        <v>148</v>
      </c>
      <c r="M378" t="s">
        <v>13</v>
      </c>
      <c r="N378">
        <f t="shared" si="84"/>
        <v>1.5567466396500368E-2</v>
      </c>
      <c r="O378">
        <f>O375-(O376*1.89)</f>
        <v>1.4321740866831223E-2</v>
      </c>
      <c r="P378">
        <f>IF(N378&gt;O377,"ND",IF(N378&lt;O378,"ND",N378))</f>
        <v>1.5567466396500368E-2</v>
      </c>
    </row>
    <row r="379" spans="1:19">
      <c r="A379">
        <v>81074.820000000007</v>
      </c>
      <c r="B379">
        <v>197354.49</v>
      </c>
      <c r="D379">
        <f t="shared" si="80"/>
        <v>197354.49</v>
      </c>
      <c r="E379">
        <v>148</v>
      </c>
      <c r="F379" t="s">
        <v>13</v>
      </c>
      <c r="G379">
        <f t="shared" si="81"/>
        <v>1</v>
      </c>
      <c r="H379">
        <f t="shared" si="82"/>
        <v>197354.49</v>
      </c>
      <c r="K379">
        <f t="shared" si="83"/>
        <v>1.7121760693619325E-2</v>
      </c>
      <c r="L379">
        <v>148</v>
      </c>
      <c r="M379" t="s">
        <v>13</v>
      </c>
      <c r="N379">
        <f t="shared" si="84"/>
        <v>1.7121760693619325E-2</v>
      </c>
      <c r="P379">
        <f>IF(N379&gt;O377,"ND",IF(N379&lt;O378,"ND",N379))</f>
        <v>1.7121760693619325E-2</v>
      </c>
    </row>
    <row r="380" spans="1:19">
      <c r="A380">
        <v>84639.49</v>
      </c>
      <c r="B380">
        <v>197298.73</v>
      </c>
      <c r="D380">
        <f t="shared" si="80"/>
        <v>197298.73</v>
      </c>
      <c r="E380">
        <v>148</v>
      </c>
      <c r="F380" t="s">
        <v>13</v>
      </c>
      <c r="G380">
        <f t="shared" si="81"/>
        <v>1</v>
      </c>
      <c r="H380">
        <f t="shared" si="82"/>
        <v>197298.73</v>
      </c>
      <c r="K380">
        <f t="shared" si="83"/>
        <v>1.7116923157993579E-2</v>
      </c>
      <c r="L380">
        <v>148</v>
      </c>
      <c r="M380" t="s">
        <v>13</v>
      </c>
      <c r="N380">
        <f t="shared" si="84"/>
        <v>1.7116923157993579E-2</v>
      </c>
      <c r="P380">
        <f>IF(N380&gt;O377,"ND",IF(N380&lt;O378,"ND",N380))</f>
        <v>1.7116923157993579E-2</v>
      </c>
    </row>
    <row r="381" spans="1:19">
      <c r="A381">
        <v>80079.509999999995</v>
      </c>
      <c r="B381">
        <v>5112.8599999999997</v>
      </c>
      <c r="D381">
        <f t="shared" si="80"/>
        <v>5112.8599999999997</v>
      </c>
      <c r="E381">
        <v>139</v>
      </c>
      <c r="F381" t="s">
        <v>13</v>
      </c>
      <c r="G381">
        <f t="shared" si="81"/>
        <v>1</v>
      </c>
      <c r="H381">
        <f t="shared" si="82"/>
        <v>5112.8599999999997</v>
      </c>
      <c r="K381">
        <f t="shared" si="83"/>
        <v>4.4357321376361136E-4</v>
      </c>
      <c r="L381">
        <v>139</v>
      </c>
      <c r="M381" t="s">
        <v>13</v>
      </c>
      <c r="N381">
        <f t="shared" si="84"/>
        <v>4.4357321376361136E-4</v>
      </c>
      <c r="O381">
        <f>AVERAGE(N381:N386)</f>
        <v>3.6081977524181374E-4</v>
      </c>
      <c r="P381">
        <f>IF(N381&gt;O383,"ND",IF(N381&lt;O384,"ND",N381))</f>
        <v>4.4357321376361136E-4</v>
      </c>
      <c r="Q381">
        <f>AVERAGE(P381:P386)</f>
        <v>3.6081977524181374E-4</v>
      </c>
      <c r="R381">
        <f t="shared" si="91"/>
        <v>139</v>
      </c>
      <c r="S381">
        <f t="shared" ref="S381" si="95">ROW(R381)</f>
        <v>381</v>
      </c>
    </row>
    <row r="382" spans="1:19">
      <c r="A382">
        <v>80977.460000000006</v>
      </c>
      <c r="B382">
        <v>3458.45</v>
      </c>
      <c r="D382">
        <f t="shared" si="80"/>
        <v>3458.45</v>
      </c>
      <c r="E382">
        <v>139</v>
      </c>
      <c r="F382" t="s">
        <v>13</v>
      </c>
      <c r="G382">
        <f t="shared" si="81"/>
        <v>1</v>
      </c>
      <c r="H382">
        <f t="shared" si="82"/>
        <v>3458.45</v>
      </c>
      <c r="K382">
        <f t="shared" si="83"/>
        <v>3.0004259477880513E-4</v>
      </c>
      <c r="L382">
        <v>139</v>
      </c>
      <c r="M382" t="s">
        <v>13</v>
      </c>
      <c r="N382">
        <f t="shared" si="84"/>
        <v>3.0004259477880513E-4</v>
      </c>
      <c r="O382">
        <f>STDEV(N381:N386)</f>
        <v>2.4732932877977171E-4</v>
      </c>
      <c r="P382">
        <f>IF(N382&gt;O383,"ND",IF(N382&lt;O384,"ND",N382))</f>
        <v>3.0004259477880513E-4</v>
      </c>
    </row>
    <row r="383" spans="1:19">
      <c r="A383">
        <v>78368.33</v>
      </c>
      <c r="B383">
        <v>8233.2099999999991</v>
      </c>
      <c r="D383">
        <f t="shared" si="80"/>
        <v>8233.2099999999991</v>
      </c>
      <c r="E383">
        <v>139</v>
      </c>
      <c r="F383" t="s">
        <v>13</v>
      </c>
      <c r="G383">
        <f t="shared" si="81"/>
        <v>1</v>
      </c>
      <c r="H383">
        <f t="shared" si="82"/>
        <v>8233.2099999999991</v>
      </c>
      <c r="K383">
        <f t="shared" si="83"/>
        <v>7.142834772105441E-4</v>
      </c>
      <c r="L383">
        <v>139</v>
      </c>
      <c r="M383" t="s">
        <v>13</v>
      </c>
      <c r="N383">
        <f t="shared" si="84"/>
        <v>7.142834772105441E-4</v>
      </c>
      <c r="O383">
        <f>O381+(O382*1.89)</f>
        <v>8.2827220663558225E-4</v>
      </c>
      <c r="P383">
        <f>IF(N383&gt;O383,"ND",IF(N383&lt;O384,"ND",N383))</f>
        <v>7.142834772105441E-4</v>
      </c>
    </row>
    <row r="384" spans="1:19">
      <c r="A384">
        <v>73202.740000000005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-1.0663265615195477E-4</v>
      </c>
      <c r="P384">
        <f>IF(N384&gt;O383,"ND",IF(N384&lt;O384,"ND",N384))</f>
        <v>0</v>
      </c>
    </row>
    <row r="385" spans="1:19">
      <c r="A385">
        <v>86944.4</v>
      </c>
      <c r="B385">
        <v>5706.52</v>
      </c>
      <c r="D385">
        <f t="shared" si="80"/>
        <v>5706.52</v>
      </c>
      <c r="E385">
        <v>139</v>
      </c>
      <c r="F385" t="s">
        <v>13</v>
      </c>
      <c r="G385">
        <f t="shared" si="81"/>
        <v>1</v>
      </c>
      <c r="H385">
        <f t="shared" si="82"/>
        <v>5706.52</v>
      </c>
      <c r="K385">
        <f t="shared" si="83"/>
        <v>4.9507700500430753E-4</v>
      </c>
      <c r="L385">
        <v>139</v>
      </c>
      <c r="M385" t="s">
        <v>13</v>
      </c>
      <c r="N385">
        <f t="shared" si="84"/>
        <v>4.9507700500430753E-4</v>
      </c>
      <c r="P385">
        <f>IF(N385&gt;O383,"ND",IF(N385&lt;O384,"ND",N385))</f>
        <v>4.9507700500430753E-4</v>
      </c>
    </row>
    <row r="386" spans="1:19">
      <c r="A386">
        <v>88260.95</v>
      </c>
      <c r="B386">
        <v>2442.96</v>
      </c>
      <c r="D386">
        <f t="shared" si="80"/>
        <v>2442.96</v>
      </c>
      <c r="E386">
        <v>139</v>
      </c>
      <c r="F386" t="s">
        <v>13</v>
      </c>
      <c r="G386">
        <f t="shared" si="81"/>
        <v>1</v>
      </c>
      <c r="H386">
        <f t="shared" si="82"/>
        <v>2442.96</v>
      </c>
      <c r="K386">
        <f t="shared" si="83"/>
        <v>2.1194236069361415E-4</v>
      </c>
      <c r="L386">
        <v>139</v>
      </c>
      <c r="M386" t="s">
        <v>13</v>
      </c>
      <c r="N386">
        <f t="shared" si="84"/>
        <v>2.1194236069361415E-4</v>
      </c>
      <c r="P386">
        <f>IF(N386&gt;O383,"ND",IF(N386&lt;O384,"ND",N386))</f>
        <v>2.1194236069361415E-4</v>
      </c>
    </row>
    <row r="387" spans="1:19">
      <c r="A387">
        <v>499.08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247.46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112.93</v>
      </c>
      <c r="B389">
        <v>4916.7</v>
      </c>
      <c r="D389">
        <f t="shared" si="97"/>
        <v>4916.7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158.33000000000001</v>
      </c>
      <c r="B390">
        <v>3513.44</v>
      </c>
      <c r="D390">
        <f t="shared" si="97"/>
        <v>3513.44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577.21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2762.31</v>
      </c>
      <c r="B393">
        <v>1744.94</v>
      </c>
      <c r="D393">
        <f t="shared" si="97"/>
        <v>1744.94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437.74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3.74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1216.02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6586.1</v>
      </c>
      <c r="B400">
        <v>21283.53</v>
      </c>
      <c r="D400">
        <f t="shared" si="97"/>
        <v>21283.53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2858.24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570.22</v>
      </c>
      <c r="D403">
        <f t="shared" si="97"/>
        <v>570.22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6320.44</v>
      </c>
      <c r="B405">
        <v>5367.97</v>
      </c>
      <c r="D405">
        <f t="shared" si="97"/>
        <v>5367.97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1513.4</v>
      </c>
      <c r="B407">
        <v>3377.61</v>
      </c>
      <c r="D407">
        <f t="shared" si="97"/>
        <v>3377.61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838.62</v>
      </c>
      <c r="B408">
        <v>1084.31</v>
      </c>
      <c r="D408">
        <f t="shared" si="97"/>
        <v>1084.31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247.85</v>
      </c>
      <c r="B409">
        <v>5258.2</v>
      </c>
      <c r="D409">
        <f t="shared" si="97"/>
        <v>5258.2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2465.21</v>
      </c>
      <c r="B410">
        <v>8193.42</v>
      </c>
      <c r="D410">
        <f t="shared" si="97"/>
        <v>8193.42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453.79</v>
      </c>
      <c r="D411">
        <f t="shared" si="97"/>
        <v>453.79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1410.57</v>
      </c>
      <c r="D412">
        <f t="shared" si="97"/>
        <v>1410.57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1932.83</v>
      </c>
      <c r="D413">
        <f t="shared" si="97"/>
        <v>1932.83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1581.63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1379.04</v>
      </c>
      <c r="D415">
        <f t="shared" si="97"/>
        <v>1379.04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2514.8200000000002</v>
      </c>
      <c r="D416">
        <f t="shared" si="97"/>
        <v>2514.8200000000002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1843.64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456.89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1804.11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2280.27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307.8</v>
      </c>
      <c r="B424">
        <v>233.74</v>
      </c>
      <c r="D424">
        <f t="shared" si="97"/>
        <v>233.74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630.27</v>
      </c>
      <c r="B425">
        <v>4733.72</v>
      </c>
      <c r="D425">
        <f t="shared" si="97"/>
        <v>4733.72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1026.4100000000001</v>
      </c>
      <c r="D426">
        <f t="shared" si="97"/>
        <v>1026.4100000000001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451.31</v>
      </c>
      <c r="B427">
        <v>2518.5300000000002</v>
      </c>
      <c r="D427">
        <f t="shared" si="97"/>
        <v>2518.5300000000002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1256.21</v>
      </c>
      <c r="B428">
        <v>4831.66</v>
      </c>
      <c r="D428">
        <f t="shared" si="97"/>
        <v>4831.66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980.68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943.47</v>
      </c>
      <c r="B430">
        <v>5430.04</v>
      </c>
      <c r="D430">
        <f t="shared" si="97"/>
        <v>5430.04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1507.62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4894.68</v>
      </c>
      <c r="D432">
        <f t="shared" si="97"/>
        <v>4894.68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6318.55</v>
      </c>
      <c r="B434">
        <v>22180.94</v>
      </c>
      <c r="D434">
        <f t="shared" si="97"/>
        <v>22180.94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458.19</v>
      </c>
      <c r="B436">
        <v>2799.51</v>
      </c>
      <c r="D436">
        <f t="shared" si="97"/>
        <v>2799.51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9422.67</v>
      </c>
      <c r="B437">
        <v>19495.490000000002</v>
      </c>
      <c r="D437">
        <f t="shared" si="97"/>
        <v>19495.490000000002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681.46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1518.19</v>
      </c>
      <c r="D439">
        <f t="shared" si="97"/>
        <v>1518.19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436.79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239.05</v>
      </c>
      <c r="D441">
        <f t="shared" si="97"/>
        <v>239.05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4440.1899999999996</v>
      </c>
      <c r="B444">
        <v>12293.85</v>
      </c>
      <c r="D444">
        <f t="shared" si="97"/>
        <v>12293.85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229.44</v>
      </c>
      <c r="B445">
        <v>1187.1600000000001</v>
      </c>
      <c r="D445">
        <f t="shared" si="97"/>
        <v>1187.1600000000001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2497.94</v>
      </c>
      <c r="D449">
        <f t="shared" si="97"/>
        <v>2497.94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881.38</v>
      </c>
      <c r="B450">
        <v>966.26</v>
      </c>
      <c r="D450">
        <f t="shared" si="97"/>
        <v>966.26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998.72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81.17</v>
      </c>
      <c r="B453">
        <v>43.75</v>
      </c>
      <c r="D453">
        <f t="shared" si="113"/>
        <v>43.75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1734.91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3842.74</v>
      </c>
      <c r="B456">
        <v>6878.47</v>
      </c>
      <c r="D456">
        <f t="shared" si="113"/>
        <v>6878.47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5102.51</v>
      </c>
      <c r="D457">
        <f t="shared" si="113"/>
        <v>5102.51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91.36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827.68</v>
      </c>
      <c r="B459">
        <v>9642.7900000000009</v>
      </c>
      <c r="D459">
        <f t="shared" si="113"/>
        <v>9642.7900000000009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270.85000000000002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1105.68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518.13</v>
      </c>
      <c r="D462">
        <f t="shared" si="113"/>
        <v>518.13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413.62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9.01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258.86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354</v>
      </c>
      <c r="B468">
        <v>504.53</v>
      </c>
      <c r="D468">
        <f t="shared" si="113"/>
        <v>504.53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4453.1400000000003</v>
      </c>
      <c r="D469">
        <f t="shared" si="113"/>
        <v>4453.1400000000003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122.57</v>
      </c>
      <c r="B470">
        <v>2735.33</v>
      </c>
      <c r="D470">
        <f t="shared" si="113"/>
        <v>2735.33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403.09</v>
      </c>
      <c r="B471">
        <v>6727.27</v>
      </c>
      <c r="D471">
        <f t="shared" si="113"/>
        <v>6727.27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61.72</v>
      </c>
      <c r="B472">
        <v>1322.75</v>
      </c>
      <c r="D472">
        <f t="shared" si="113"/>
        <v>1322.75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2264.12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2248.36</v>
      </c>
      <c r="B476">
        <v>3684.39</v>
      </c>
      <c r="D476">
        <f t="shared" si="113"/>
        <v>3684.39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340.8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37.71</v>
      </c>
      <c r="B483">
        <v>2681.08</v>
      </c>
      <c r="D483">
        <f t="shared" si="113"/>
        <v>2681.08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412.26</v>
      </c>
      <c r="D485">
        <f t="shared" si="113"/>
        <v>412.26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1001.31</v>
      </c>
      <c r="B487">
        <v>5064.2700000000004</v>
      </c>
      <c r="D487">
        <f t="shared" si="113"/>
        <v>5064.2700000000004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2090.8000000000002</v>
      </c>
      <c r="B488">
        <v>3179.07</v>
      </c>
      <c r="D488">
        <f t="shared" si="113"/>
        <v>3179.07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898.44</v>
      </c>
      <c r="B489">
        <v>4960.01</v>
      </c>
      <c r="D489">
        <f t="shared" si="113"/>
        <v>4960.01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691.53</v>
      </c>
      <c r="B490">
        <v>3247.41</v>
      </c>
      <c r="D490">
        <f t="shared" si="113"/>
        <v>3247.41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7043.53</v>
      </c>
      <c r="D491">
        <f t="shared" si="113"/>
        <v>7043.53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263.5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550.45000000000005</v>
      </c>
      <c r="B495">
        <v>1838.01</v>
      </c>
      <c r="D495">
        <f t="shared" si="113"/>
        <v>1838.01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957.39</v>
      </c>
      <c r="B496">
        <v>1759.35</v>
      </c>
      <c r="D496">
        <f t="shared" si="113"/>
        <v>1759.35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2274.6799999999998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841.8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500.56</v>
      </c>
      <c r="B499">
        <v>3002.87</v>
      </c>
      <c r="D499">
        <f t="shared" si="113"/>
        <v>3002.87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1829.29</v>
      </c>
      <c r="D501">
        <f t="shared" si="113"/>
        <v>1829.29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96.06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1595.84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527.54</v>
      </c>
      <c r="B504">
        <v>33.869999999999997</v>
      </c>
      <c r="D504">
        <f t="shared" si="113"/>
        <v>33.869999999999997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2244.87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5466.98</v>
      </c>
      <c r="B506">
        <v>8106.88</v>
      </c>
      <c r="D506">
        <f t="shared" si="113"/>
        <v>8106.88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117.58</v>
      </c>
      <c r="B507">
        <v>4689.0600000000004</v>
      </c>
      <c r="D507">
        <f t="shared" si="113"/>
        <v>4689.0600000000004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2089.86</v>
      </c>
      <c r="B508">
        <v>4802.0200000000004</v>
      </c>
      <c r="D508">
        <f t="shared" si="113"/>
        <v>4802.0200000000004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878.96</v>
      </c>
      <c r="B509">
        <v>2121.36</v>
      </c>
      <c r="D509">
        <f t="shared" si="113"/>
        <v>2121.36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0</v>
      </c>
      <c r="B512">
        <v>0</v>
      </c>
      <c r="D512">
        <f t="shared" si="113"/>
        <v>0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3373</v>
      </c>
      <c r="B513">
        <v>7322.49</v>
      </c>
      <c r="D513">
        <f t="shared" si="113"/>
        <v>7322.49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1305.3900000000001</v>
      </c>
      <c r="D515">
        <f t="shared" si="113"/>
        <v>1305.3900000000001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1227.43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539.94000000000005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428.92</v>
      </c>
      <c r="B518">
        <v>222.12</v>
      </c>
      <c r="D518">
        <f t="shared" si="130"/>
        <v>222.12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342.05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6811.63</v>
      </c>
      <c r="D520">
        <f t="shared" si="130"/>
        <v>6811.63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142.36000000000001</v>
      </c>
      <c r="B521">
        <v>6288.16</v>
      </c>
      <c r="D521">
        <f t="shared" si="130"/>
        <v>6288.16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16.18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126.28</v>
      </c>
      <c r="B523">
        <v>813.89</v>
      </c>
      <c r="D523">
        <f t="shared" si="130"/>
        <v>813.89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1965.35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614.73</v>
      </c>
      <c r="B527">
        <v>857.51</v>
      </c>
      <c r="D527">
        <f t="shared" si="130"/>
        <v>857.51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902.09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823.84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363.18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995.46</v>
      </c>
      <c r="B535">
        <v>1001.83</v>
      </c>
      <c r="D535">
        <f t="shared" si="130"/>
        <v>1001.83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2352.83</v>
      </c>
      <c r="B536">
        <v>926.13</v>
      </c>
      <c r="D536">
        <f t="shared" si="130"/>
        <v>926.13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1810.83</v>
      </c>
      <c r="B538">
        <v>4746.1400000000003</v>
      </c>
      <c r="D538">
        <f t="shared" si="130"/>
        <v>4746.1400000000003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629.1</v>
      </c>
      <c r="B539">
        <v>4723.29</v>
      </c>
      <c r="D539">
        <f t="shared" si="130"/>
        <v>4723.29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451.55</v>
      </c>
      <c r="B540">
        <v>4337.75</v>
      </c>
      <c r="D540">
        <f t="shared" si="130"/>
        <v>4337.75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327.69</v>
      </c>
      <c r="D541">
        <f t="shared" si="130"/>
        <v>327.69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3476.34</v>
      </c>
      <c r="B543">
        <v>2958.54</v>
      </c>
      <c r="D543">
        <f t="shared" si="130"/>
        <v>2958.54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2081.41</v>
      </c>
      <c r="D544">
        <f t="shared" si="130"/>
        <v>2081.41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341.26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55.12</v>
      </c>
      <c r="B549">
        <v>366.58</v>
      </c>
      <c r="D549">
        <f t="shared" si="130"/>
        <v>366.58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1508.74</v>
      </c>
      <c r="B552">
        <v>10408</v>
      </c>
      <c r="D552">
        <f t="shared" si="130"/>
        <v>10408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1200.33</v>
      </c>
      <c r="D553">
        <f t="shared" si="130"/>
        <v>1200.33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614.79999999999995</v>
      </c>
      <c r="B555">
        <v>8419.9699999999993</v>
      </c>
      <c r="D555">
        <f t="shared" si="130"/>
        <v>8419.9699999999993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3911.78</v>
      </c>
      <c r="D559">
        <f t="shared" si="130"/>
        <v>3911.78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77.53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1571.73</v>
      </c>
      <c r="D561">
        <f t="shared" si="130"/>
        <v>1571.73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1413.33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2968.23</v>
      </c>
      <c r="D566">
        <f t="shared" si="130"/>
        <v>2968.23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1500.73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277.39999999999998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436.91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2037.53</v>
      </c>
      <c r="D576">
        <f t="shared" si="130"/>
        <v>2037.53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7796.22</v>
      </c>
      <c r="B577">
        <v>11624.68</v>
      </c>
      <c r="D577">
        <f t="shared" si="130"/>
        <v>11624.68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293566.81</v>
      </c>
      <c r="B579">
        <v>361613.16</v>
      </c>
      <c r="D579">
        <f t="shared" si="130"/>
        <v>361613.16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286041.37</v>
      </c>
      <c r="B580">
        <v>365610.96</v>
      </c>
      <c r="D580">
        <f t="shared" ref="D580:D643" si="147">IF(A580&lt;$A$4623,"NA",B580)</f>
        <v>365610.96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360494.48</v>
      </c>
      <c r="B581">
        <v>289930.46999999997</v>
      </c>
      <c r="D581">
        <f t="shared" si="147"/>
        <v>289930.46999999997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306001.96000000002</v>
      </c>
      <c r="B582">
        <v>359486.95</v>
      </c>
      <c r="D582">
        <f t="shared" si="147"/>
        <v>359486.95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445170.67</v>
      </c>
      <c r="B583">
        <v>394215.8</v>
      </c>
      <c r="D583">
        <f t="shared" si="147"/>
        <v>394215.8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254623</v>
      </c>
      <c r="B584">
        <v>432110.23</v>
      </c>
      <c r="D584">
        <f t="shared" si="147"/>
        <v>432110.23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135846.07999999999</v>
      </c>
      <c r="B585">
        <v>4022.33</v>
      </c>
      <c r="D585">
        <f t="shared" si="147"/>
        <v>4022.33</v>
      </c>
      <c r="E585">
        <v>30</v>
      </c>
      <c r="F585" t="s">
        <v>13</v>
      </c>
      <c r="G585">
        <f t="shared" si="148"/>
        <v>1</v>
      </c>
      <c r="H585">
        <f t="shared" si="149"/>
        <v>4022.33</v>
      </c>
      <c r="K585">
        <f t="shared" si="150"/>
        <v>3.4896278108882055E-4</v>
      </c>
      <c r="L585">
        <v>30</v>
      </c>
      <c r="M585" t="s">
        <v>13</v>
      </c>
      <c r="N585">
        <f t="shared" si="151"/>
        <v>3.4896278108882055E-4</v>
      </c>
      <c r="O585">
        <f>AVERAGE(N585:N590)</f>
        <v>2.9934521809531103E-4</v>
      </c>
      <c r="P585">
        <f>IF(N585&gt;O587,"ND",IF(N585&lt;O588,"ND",N585))</f>
        <v>3.4896278108882055E-4</v>
      </c>
      <c r="Q585">
        <f>AVERAGE(P585:P590)</f>
        <v>2.9934521809531103E-4</v>
      </c>
      <c r="R585">
        <f t="shared" si="142"/>
        <v>30</v>
      </c>
      <c r="S585">
        <f t="shared" ref="S585" si="152">ROW(R585)</f>
        <v>585</v>
      </c>
    </row>
    <row r="586" spans="1:19">
      <c r="A586">
        <v>132730.25</v>
      </c>
      <c r="B586">
        <v>7173.96</v>
      </c>
      <c r="D586">
        <f t="shared" si="147"/>
        <v>7173.96</v>
      </c>
      <c r="E586">
        <v>30</v>
      </c>
      <c r="F586" t="s">
        <v>13</v>
      </c>
      <c r="G586">
        <f t="shared" si="148"/>
        <v>1</v>
      </c>
      <c r="H586">
        <f t="shared" si="149"/>
        <v>7173.96</v>
      </c>
      <c r="K586">
        <f t="shared" si="150"/>
        <v>6.2238678403312385E-4</v>
      </c>
      <c r="L586">
        <v>30</v>
      </c>
      <c r="M586" t="s">
        <v>13</v>
      </c>
      <c r="N586">
        <f t="shared" si="151"/>
        <v>6.2238678403312385E-4</v>
      </c>
      <c r="O586">
        <f>STDEV(N585:N590)</f>
        <v>3.0651667625842394E-4</v>
      </c>
      <c r="P586">
        <f>IF(N586&gt;O587,"ND",IF(N586&lt;O588,"ND",N586))</f>
        <v>6.2238678403312385E-4</v>
      </c>
    </row>
    <row r="587" spans="1:19">
      <c r="A587">
        <v>157926.51999999999</v>
      </c>
      <c r="B587">
        <v>8000.99</v>
      </c>
      <c r="D587">
        <f t="shared" si="147"/>
        <v>8000.99</v>
      </c>
      <c r="E587">
        <v>30</v>
      </c>
      <c r="F587" t="s">
        <v>13</v>
      </c>
      <c r="G587">
        <f t="shared" si="148"/>
        <v>1</v>
      </c>
      <c r="H587">
        <f t="shared" si="149"/>
        <v>8000.99</v>
      </c>
      <c r="K587">
        <f t="shared" si="150"/>
        <v>6.9413691115941315E-4</v>
      </c>
      <c r="L587">
        <v>30</v>
      </c>
      <c r="M587" t="s">
        <v>13</v>
      </c>
      <c r="N587">
        <f t="shared" si="151"/>
        <v>6.9413691115941315E-4</v>
      </c>
      <c r="O587">
        <f>O585+(O586*1.89)</f>
        <v>8.7866173622373224E-4</v>
      </c>
      <c r="P587">
        <f>IF(N587&gt;O587,"ND",IF(N587&lt;O588,"ND",N587))</f>
        <v>6.9413691115941315E-4</v>
      </c>
    </row>
    <row r="588" spans="1:19">
      <c r="A588">
        <v>137647.12</v>
      </c>
      <c r="B588">
        <v>1477.72</v>
      </c>
      <c r="D588">
        <f t="shared" si="147"/>
        <v>1477.72</v>
      </c>
      <c r="E588">
        <v>30</v>
      </c>
      <c r="F588" t="s">
        <v>13</v>
      </c>
      <c r="G588">
        <f t="shared" si="148"/>
        <v>1</v>
      </c>
      <c r="H588">
        <f t="shared" si="149"/>
        <v>1477.72</v>
      </c>
      <c r="K588">
        <f t="shared" si="150"/>
        <v>1.2820163459253018E-4</v>
      </c>
      <c r="L588">
        <v>30</v>
      </c>
      <c r="M588" t="s">
        <v>13</v>
      </c>
      <c r="N588">
        <f t="shared" si="151"/>
        <v>1.2820163459253018E-4</v>
      </c>
      <c r="O588">
        <f>O585-(O586*1.89)</f>
        <v>-2.7997130003311018E-4</v>
      </c>
      <c r="P588">
        <f>IF(N588&gt;O587,"ND",IF(N588&lt;O588,"ND",N588))</f>
        <v>1.2820163459253018E-4</v>
      </c>
    </row>
    <row r="589" spans="1:19">
      <c r="A589">
        <v>142185.78</v>
      </c>
      <c r="B589">
        <v>0</v>
      </c>
      <c r="D589">
        <f t="shared" si="147"/>
        <v>0</v>
      </c>
      <c r="E589">
        <v>30</v>
      </c>
      <c r="F589" t="s">
        <v>13</v>
      </c>
      <c r="G589">
        <f t="shared" si="148"/>
        <v>1</v>
      </c>
      <c r="H589">
        <f t="shared" si="149"/>
        <v>0</v>
      </c>
      <c r="K589">
        <f t="shared" si="150"/>
        <v>0</v>
      </c>
      <c r="L589">
        <v>30</v>
      </c>
      <c r="M589" t="s">
        <v>13</v>
      </c>
      <c r="N589">
        <f t="shared" si="151"/>
        <v>0</v>
      </c>
      <c r="P589">
        <f>IF(N589&gt;O587,"ND",IF(N589&lt;O588,"ND",N589))</f>
        <v>0</v>
      </c>
    </row>
    <row r="590" spans="1:19">
      <c r="A590">
        <v>139364.45000000001</v>
      </c>
      <c r="B590">
        <v>27.47</v>
      </c>
      <c r="D590">
        <f t="shared" si="147"/>
        <v>27.47</v>
      </c>
      <c r="E590">
        <v>30</v>
      </c>
      <c r="F590" t="s">
        <v>13</v>
      </c>
      <c r="G590">
        <f t="shared" si="148"/>
        <v>1</v>
      </c>
      <c r="H590">
        <f t="shared" si="149"/>
        <v>27.47</v>
      </c>
      <c r="K590">
        <f t="shared" si="150"/>
        <v>2.3831976979785102E-6</v>
      </c>
      <c r="L590">
        <v>30</v>
      </c>
      <c r="M590" t="s">
        <v>13</v>
      </c>
      <c r="N590">
        <f t="shared" si="151"/>
        <v>2.3831976979785102E-6</v>
      </c>
      <c r="P590">
        <f>IF(N590&gt;O587,"ND",IF(N590&lt;O588,"ND",N590))</f>
        <v>2.3831976979785102E-6</v>
      </c>
    </row>
    <row r="591" spans="1:19">
      <c r="A591">
        <v>214493.75</v>
      </c>
      <c r="B591">
        <v>564738.75</v>
      </c>
      <c r="D591">
        <f t="shared" si="147"/>
        <v>564738.75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246269.26</v>
      </c>
      <c r="B592">
        <v>521843.17</v>
      </c>
      <c r="D592">
        <f t="shared" si="147"/>
        <v>521843.17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310498.78000000003</v>
      </c>
      <c r="B593">
        <v>558639.96</v>
      </c>
      <c r="D593">
        <f t="shared" si="147"/>
        <v>558639.96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286517.09000000003</v>
      </c>
      <c r="B594">
        <v>673780.9</v>
      </c>
      <c r="D594">
        <f t="shared" si="147"/>
        <v>673780.9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323008.42</v>
      </c>
      <c r="B595">
        <v>717857.98</v>
      </c>
      <c r="D595">
        <f t="shared" si="147"/>
        <v>717857.98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576841.89</v>
      </c>
      <c r="B596">
        <v>842844.52</v>
      </c>
      <c r="D596">
        <f t="shared" si="147"/>
        <v>842844.52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254397.79</v>
      </c>
      <c r="B597">
        <v>0</v>
      </c>
      <c r="D597">
        <f t="shared" si="147"/>
        <v>0</v>
      </c>
      <c r="E597">
        <v>32</v>
      </c>
      <c r="F597" t="s">
        <v>13</v>
      </c>
      <c r="G597">
        <f t="shared" si="148"/>
        <v>1</v>
      </c>
      <c r="H597">
        <f t="shared" si="149"/>
        <v>0</v>
      </c>
      <c r="K597">
        <f t="shared" si="150"/>
        <v>0</v>
      </c>
      <c r="L597">
        <v>32</v>
      </c>
      <c r="M597" t="s">
        <v>13</v>
      </c>
      <c r="N597">
        <f t="shared" si="151"/>
        <v>0</v>
      </c>
      <c r="O597">
        <f>AVERAGE(N597:N602)</f>
        <v>2.968506830458313E-4</v>
      </c>
      <c r="P597">
        <f>IF(N597&gt;O599,"ND",IF(N597&lt;O600,"ND",N597))</f>
        <v>0</v>
      </c>
      <c r="Q597">
        <f>AVERAGE(P597:P602)</f>
        <v>2.968506830458313E-4</v>
      </c>
      <c r="R597">
        <f t="shared" si="142"/>
        <v>32</v>
      </c>
      <c r="S597">
        <f t="shared" ref="S597" si="154">ROW(R597)</f>
        <v>597</v>
      </c>
    </row>
    <row r="598" spans="1:19">
      <c r="A598">
        <v>216840.72</v>
      </c>
      <c r="B598">
        <v>4464.22</v>
      </c>
      <c r="D598">
        <f t="shared" si="147"/>
        <v>4464.22</v>
      </c>
      <c r="E598">
        <v>32</v>
      </c>
      <c r="F598" t="s">
        <v>13</v>
      </c>
      <c r="G598">
        <f t="shared" si="148"/>
        <v>1</v>
      </c>
      <c r="H598">
        <f t="shared" si="149"/>
        <v>4464.22</v>
      </c>
      <c r="K598">
        <f t="shared" si="150"/>
        <v>3.8729955687184656E-4</v>
      </c>
      <c r="L598">
        <v>32</v>
      </c>
      <c r="M598" t="s">
        <v>13</v>
      </c>
      <c r="N598">
        <f t="shared" si="151"/>
        <v>3.8729955687184656E-4</v>
      </c>
      <c r="O598">
        <f>STDEV(N597:N602)</f>
        <v>1.8838039479991759E-4</v>
      </c>
      <c r="P598">
        <f>IF(N598&gt;O599,"ND",IF(N598&lt;O600,"ND",N598))</f>
        <v>3.8729955687184656E-4</v>
      </c>
    </row>
    <row r="599" spans="1:19">
      <c r="A599">
        <v>230416.26</v>
      </c>
      <c r="B599">
        <v>6182.45</v>
      </c>
      <c r="D599">
        <f t="shared" si="147"/>
        <v>6182.45</v>
      </c>
      <c r="E599">
        <v>32</v>
      </c>
      <c r="F599" t="s">
        <v>13</v>
      </c>
      <c r="G599">
        <f t="shared" si="148"/>
        <v>1</v>
      </c>
      <c r="H599">
        <f t="shared" si="149"/>
        <v>6182.45</v>
      </c>
      <c r="K599">
        <f t="shared" si="150"/>
        <v>5.3636696788741316E-4</v>
      </c>
      <c r="L599">
        <v>32</v>
      </c>
      <c r="M599" t="s">
        <v>13</v>
      </c>
      <c r="N599">
        <f t="shared" si="151"/>
        <v>5.3636696788741316E-4</v>
      </c>
      <c r="O599">
        <f>O597+(O598*1.89)</f>
        <v>6.5288962921767561E-4</v>
      </c>
      <c r="P599">
        <f>IF(N599&gt;O599,"ND",IF(N599&lt;O600,"ND",N599))</f>
        <v>5.3636696788741316E-4</v>
      </c>
    </row>
    <row r="600" spans="1:19">
      <c r="A600">
        <v>207730.5</v>
      </c>
      <c r="B600">
        <v>2051.23</v>
      </c>
      <c r="D600">
        <f t="shared" si="147"/>
        <v>2051.23</v>
      </c>
      <c r="E600">
        <v>32</v>
      </c>
      <c r="F600" t="s">
        <v>13</v>
      </c>
      <c r="G600">
        <f t="shared" si="148"/>
        <v>1</v>
      </c>
      <c r="H600">
        <f t="shared" si="149"/>
        <v>2051.23</v>
      </c>
      <c r="K600">
        <f t="shared" si="150"/>
        <v>1.7795728482069382E-4</v>
      </c>
      <c r="L600">
        <v>32</v>
      </c>
      <c r="M600" t="s">
        <v>13</v>
      </c>
      <c r="N600">
        <f t="shared" si="151"/>
        <v>1.7795728482069382E-4</v>
      </c>
      <c r="O600">
        <f>O597-(O598*1.89)</f>
        <v>-5.9188263126012952E-5</v>
      </c>
      <c r="P600">
        <f>IF(N600&gt;O599,"ND",IF(N600&lt;O600,"ND",N600))</f>
        <v>1.7795728482069382E-4</v>
      </c>
    </row>
    <row r="601" spans="1:19">
      <c r="A601">
        <v>227213.23</v>
      </c>
      <c r="B601">
        <v>3287.23</v>
      </c>
      <c r="D601">
        <f t="shared" si="147"/>
        <v>3287.23</v>
      </c>
      <c r="E601">
        <v>32</v>
      </c>
      <c r="F601" t="s">
        <v>13</v>
      </c>
      <c r="G601">
        <f t="shared" si="148"/>
        <v>1</v>
      </c>
      <c r="H601">
        <f t="shared" si="149"/>
        <v>3287.23</v>
      </c>
      <c r="K601">
        <f t="shared" si="150"/>
        <v>2.8518816777305778E-4</v>
      </c>
      <c r="L601">
        <v>32</v>
      </c>
      <c r="M601" t="s">
        <v>13</v>
      </c>
      <c r="N601">
        <f t="shared" si="151"/>
        <v>2.8518816777305778E-4</v>
      </c>
      <c r="P601">
        <f>IF(N601&gt;O599,"ND",IF(N601&lt;O600,"ND",N601))</f>
        <v>2.8518816777305778E-4</v>
      </c>
    </row>
    <row r="602" spans="1:19">
      <c r="A602">
        <v>197328.86</v>
      </c>
      <c r="B602">
        <v>4544.82</v>
      </c>
      <c r="D602">
        <f t="shared" si="147"/>
        <v>4544.82</v>
      </c>
      <c r="E602">
        <v>32</v>
      </c>
      <c r="F602" t="s">
        <v>13</v>
      </c>
      <c r="G602">
        <f t="shared" si="148"/>
        <v>1</v>
      </c>
      <c r="H602">
        <f t="shared" si="149"/>
        <v>4544.82</v>
      </c>
      <c r="K602">
        <f t="shared" si="150"/>
        <v>3.942921209219764E-4</v>
      </c>
      <c r="L602">
        <v>32</v>
      </c>
      <c r="M602" t="s">
        <v>13</v>
      </c>
      <c r="N602">
        <f t="shared" si="151"/>
        <v>3.942921209219764E-4</v>
      </c>
      <c r="P602">
        <f>IF(N602&gt;O599,"ND",IF(N602&lt;O600,"ND",N602))</f>
        <v>3.942921209219764E-4</v>
      </c>
    </row>
    <row r="603" spans="1:19">
      <c r="A603">
        <v>275877.36</v>
      </c>
      <c r="B603">
        <v>602026.02</v>
      </c>
      <c r="D603">
        <f t="shared" si="147"/>
        <v>602026.02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262266.89</v>
      </c>
      <c r="B604">
        <v>528226.27</v>
      </c>
      <c r="D604">
        <f t="shared" si="147"/>
        <v>528226.27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245643.61</v>
      </c>
      <c r="B605">
        <v>650797.46</v>
      </c>
      <c r="D605">
        <f t="shared" si="147"/>
        <v>650797.46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266843.23</v>
      </c>
      <c r="B606">
        <v>569595.01</v>
      </c>
      <c r="D606">
        <f t="shared" si="147"/>
        <v>569595.01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261710.55</v>
      </c>
      <c r="B607">
        <v>610070.35</v>
      </c>
      <c r="D607">
        <f t="shared" si="147"/>
        <v>610070.35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248628.08</v>
      </c>
      <c r="B608">
        <v>547153.86</v>
      </c>
      <c r="D608">
        <f t="shared" si="147"/>
        <v>547153.86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118690.31</v>
      </c>
      <c r="B609">
        <v>59505.09</v>
      </c>
      <c r="D609">
        <f t="shared" si="147"/>
        <v>59505.09</v>
      </c>
      <c r="E609">
        <v>33</v>
      </c>
      <c r="F609" t="s">
        <v>13</v>
      </c>
      <c r="G609">
        <f t="shared" si="148"/>
        <v>1</v>
      </c>
      <c r="H609">
        <f t="shared" si="149"/>
        <v>59505.09</v>
      </c>
      <c r="K609">
        <f t="shared" si="150"/>
        <v>5.1624460686568643E-3</v>
      </c>
      <c r="L609">
        <v>33</v>
      </c>
      <c r="M609" t="s">
        <v>13</v>
      </c>
      <c r="N609">
        <f t="shared" si="151"/>
        <v>5.1624460686568643E-3</v>
      </c>
      <c r="O609">
        <f>AVERAGE(N609:N614)</f>
        <v>4.9584388800581027E-3</v>
      </c>
      <c r="P609">
        <f>IF(N609&gt;O611,"ND",IF(N609&lt;O612,"ND",N609))</f>
        <v>5.1624460686568643E-3</v>
      </c>
      <c r="Q609">
        <f>AVERAGE(P609:P614)</f>
        <v>4.9584388800581027E-3</v>
      </c>
      <c r="R609">
        <f t="shared" si="142"/>
        <v>33</v>
      </c>
      <c r="S609">
        <f t="shared" ref="S609" si="156">ROW(R609)</f>
        <v>609</v>
      </c>
    </row>
    <row r="610" spans="1:19">
      <c r="A610">
        <v>143632.89000000001</v>
      </c>
      <c r="B610">
        <v>51853.33</v>
      </c>
      <c r="D610">
        <f t="shared" si="147"/>
        <v>51853.33</v>
      </c>
      <c r="E610">
        <v>33</v>
      </c>
      <c r="F610" t="s">
        <v>13</v>
      </c>
      <c r="G610">
        <f t="shared" si="148"/>
        <v>1</v>
      </c>
      <c r="H610">
        <f t="shared" si="149"/>
        <v>51853.33</v>
      </c>
      <c r="K610">
        <f t="shared" si="150"/>
        <v>4.4986070873141619E-3</v>
      </c>
      <c r="L610">
        <v>33</v>
      </c>
      <c r="M610" t="s">
        <v>13</v>
      </c>
      <c r="N610">
        <f t="shared" si="151"/>
        <v>4.4986070873141619E-3</v>
      </c>
      <c r="O610">
        <f>STDEV(N609:N614)</f>
        <v>5.2833433960577621E-4</v>
      </c>
      <c r="P610">
        <f>IF(N610&gt;O611,"ND",IF(N610&lt;O612,"ND",N610))</f>
        <v>4.4986070873141619E-3</v>
      </c>
    </row>
    <row r="611" spans="1:19">
      <c r="A611">
        <v>143283.23000000001</v>
      </c>
      <c r="B611">
        <v>52587.3</v>
      </c>
      <c r="D611">
        <f t="shared" si="147"/>
        <v>52587.3</v>
      </c>
      <c r="E611">
        <v>33</v>
      </c>
      <c r="F611" t="s">
        <v>13</v>
      </c>
      <c r="G611">
        <f t="shared" si="148"/>
        <v>1</v>
      </c>
      <c r="H611">
        <f t="shared" si="149"/>
        <v>52587.3</v>
      </c>
      <c r="K611">
        <f t="shared" si="150"/>
        <v>4.5622836659230184E-3</v>
      </c>
      <c r="L611">
        <v>33</v>
      </c>
      <c r="M611" t="s">
        <v>13</v>
      </c>
      <c r="N611">
        <f t="shared" si="151"/>
        <v>4.5622836659230184E-3</v>
      </c>
      <c r="O611">
        <f>O609+(O610*1.89)</f>
        <v>5.9569907819130193E-3</v>
      </c>
      <c r="P611">
        <f>IF(N611&gt;O611,"ND",IF(N611&lt;O612,"ND",N611))</f>
        <v>4.5622836659230184E-3</v>
      </c>
    </row>
    <row r="612" spans="1:19">
      <c r="A612">
        <v>137801.29</v>
      </c>
      <c r="B612">
        <v>65640.08</v>
      </c>
      <c r="D612">
        <f t="shared" si="147"/>
        <v>65640.08</v>
      </c>
      <c r="E612">
        <v>33</v>
      </c>
      <c r="F612" t="s">
        <v>13</v>
      </c>
      <c r="G612">
        <f t="shared" si="148"/>
        <v>1</v>
      </c>
      <c r="H612">
        <f t="shared" si="149"/>
        <v>65640.08</v>
      </c>
      <c r="K612">
        <f t="shared" si="150"/>
        <v>5.6946955788542133E-3</v>
      </c>
      <c r="L612">
        <v>33</v>
      </c>
      <c r="M612" t="s">
        <v>13</v>
      </c>
      <c r="N612">
        <f t="shared" si="151"/>
        <v>5.6946955788542133E-3</v>
      </c>
      <c r="O612">
        <f>O609-(O610*1.89)</f>
        <v>3.9598869782031861E-3</v>
      </c>
      <c r="P612">
        <f>IF(N612&gt;O611,"ND",IF(N612&lt;O612,"ND",N612))</f>
        <v>5.6946955788542133E-3</v>
      </c>
    </row>
    <row r="613" spans="1:19">
      <c r="A613">
        <v>151048.07999999999</v>
      </c>
      <c r="B613">
        <v>51261.11</v>
      </c>
      <c r="D613">
        <f t="shared" si="147"/>
        <v>51261.11</v>
      </c>
      <c r="E613">
        <v>33</v>
      </c>
      <c r="F613" t="s">
        <v>13</v>
      </c>
      <c r="G613">
        <f t="shared" si="148"/>
        <v>1</v>
      </c>
      <c r="H613">
        <f t="shared" si="149"/>
        <v>51261.11</v>
      </c>
      <c r="K613">
        <f t="shared" si="150"/>
        <v>4.4472282252574873E-3</v>
      </c>
      <c r="L613">
        <v>33</v>
      </c>
      <c r="M613" t="s">
        <v>13</v>
      </c>
      <c r="N613">
        <f t="shared" si="151"/>
        <v>4.4472282252574873E-3</v>
      </c>
      <c r="P613">
        <f>IF(N613&gt;O611,"ND",IF(N613&lt;O612,"ND",N613))</f>
        <v>4.4472282252574873E-3</v>
      </c>
    </row>
    <row r="614" spans="1:19">
      <c r="A614">
        <v>145840.82999999999</v>
      </c>
      <c r="B614">
        <v>62074.66</v>
      </c>
      <c r="D614">
        <f t="shared" si="147"/>
        <v>62074.66</v>
      </c>
      <c r="E614">
        <v>33</v>
      </c>
      <c r="F614" t="s">
        <v>13</v>
      </c>
      <c r="G614">
        <f t="shared" si="148"/>
        <v>1</v>
      </c>
      <c r="H614">
        <f t="shared" si="149"/>
        <v>62074.66</v>
      </c>
      <c r="K614">
        <f t="shared" si="150"/>
        <v>5.3853726543428727E-3</v>
      </c>
      <c r="L614">
        <v>33</v>
      </c>
      <c r="M614" t="s">
        <v>13</v>
      </c>
      <c r="N614">
        <f t="shared" si="151"/>
        <v>5.3853726543428727E-3</v>
      </c>
      <c r="P614">
        <f>IF(N614&gt;O611,"ND",IF(N614&lt;O612,"ND",N614))</f>
        <v>5.3853726543428727E-3</v>
      </c>
    </row>
    <row r="615" spans="1:19">
      <c r="A615">
        <v>269329.24</v>
      </c>
      <c r="B615">
        <v>1032532.41</v>
      </c>
      <c r="D615">
        <f t="shared" si="147"/>
        <v>1032532.41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249522.46</v>
      </c>
      <c r="B616">
        <v>1188636.97</v>
      </c>
      <c r="D616">
        <f t="shared" si="147"/>
        <v>1188636.97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277046.02</v>
      </c>
      <c r="B617">
        <v>1006631.74</v>
      </c>
      <c r="D617">
        <f t="shared" si="147"/>
        <v>1006631.74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265441.08</v>
      </c>
      <c r="B618">
        <v>1084008.94</v>
      </c>
      <c r="D618">
        <f t="shared" si="147"/>
        <v>1084008.94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296955.3</v>
      </c>
      <c r="B619">
        <v>1002400.37</v>
      </c>
      <c r="D619">
        <f t="shared" si="147"/>
        <v>1002400.37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282911.77</v>
      </c>
      <c r="B620">
        <v>1111736.52</v>
      </c>
      <c r="D620">
        <f t="shared" si="147"/>
        <v>1111736.52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224992.29</v>
      </c>
      <c r="B621">
        <v>4533.55</v>
      </c>
      <c r="D621">
        <f t="shared" si="147"/>
        <v>4533.55</v>
      </c>
      <c r="E621">
        <v>34</v>
      </c>
      <c r="F621" t="s">
        <v>13</v>
      </c>
      <c r="G621">
        <f t="shared" si="148"/>
        <v>1</v>
      </c>
      <c r="H621">
        <f t="shared" si="149"/>
        <v>4533.55</v>
      </c>
      <c r="K621">
        <f t="shared" si="150"/>
        <v>3.9331437654424736E-4</v>
      </c>
      <c r="L621">
        <v>34</v>
      </c>
      <c r="M621" t="s">
        <v>13</v>
      </c>
      <c r="N621">
        <f t="shared" si="151"/>
        <v>3.9331437654424736E-4</v>
      </c>
      <c r="O621">
        <f>AVERAGE(N621:N626)</f>
        <v>8.8952080499345892E-4</v>
      </c>
      <c r="P621">
        <f>IF(N621&gt;O623,"ND",IF(N621&lt;O624,"ND",N621))</f>
        <v>3.9331437654424736E-4</v>
      </c>
      <c r="Q621">
        <f>AVERAGE(P621:P626)</f>
        <v>6.0457014726400635E-4</v>
      </c>
      <c r="R621">
        <f t="shared" si="142"/>
        <v>34</v>
      </c>
      <c r="S621">
        <f t="shared" ref="S621" si="158">ROW(R621)</f>
        <v>621</v>
      </c>
    </row>
    <row r="622" spans="1:19">
      <c r="A622">
        <v>206120.84</v>
      </c>
      <c r="B622">
        <v>7273.8</v>
      </c>
      <c r="D622">
        <f t="shared" si="147"/>
        <v>7273.8</v>
      </c>
      <c r="E622">
        <v>34</v>
      </c>
      <c r="F622" t="s">
        <v>13</v>
      </c>
      <c r="G622">
        <f t="shared" si="148"/>
        <v>1</v>
      </c>
      <c r="H622">
        <f t="shared" si="149"/>
        <v>7273.8</v>
      </c>
      <c r="K622">
        <f t="shared" si="150"/>
        <v>6.3104854079199446E-4</v>
      </c>
      <c r="L622">
        <v>34</v>
      </c>
      <c r="M622" t="s">
        <v>13</v>
      </c>
      <c r="N622">
        <f t="shared" si="151"/>
        <v>6.3104854079199446E-4</v>
      </c>
      <c r="O622">
        <f>STDEV(N621:N626)</f>
        <v>7.1246808870040711E-4</v>
      </c>
      <c r="P622">
        <f>IF(N622&gt;O623,"ND",IF(N622&lt;O624,"ND",N622))</f>
        <v>6.3104854079199446E-4</v>
      </c>
    </row>
    <row r="623" spans="1:19">
      <c r="A623">
        <v>224365.99</v>
      </c>
      <c r="B623">
        <v>5732.04</v>
      </c>
      <c r="D623">
        <f t="shared" si="147"/>
        <v>5732.04</v>
      </c>
      <c r="E623">
        <v>34</v>
      </c>
      <c r="F623" t="s">
        <v>13</v>
      </c>
      <c r="G623">
        <f t="shared" si="148"/>
        <v>1</v>
      </c>
      <c r="H623">
        <f t="shared" si="149"/>
        <v>5732.04</v>
      </c>
      <c r="K623">
        <f t="shared" si="150"/>
        <v>4.9729102776558927E-4</v>
      </c>
      <c r="L623">
        <v>34</v>
      </c>
      <c r="M623" t="s">
        <v>13</v>
      </c>
      <c r="N623">
        <f t="shared" si="151"/>
        <v>4.9729102776558927E-4</v>
      </c>
      <c r="O623">
        <f>O621+(O622*1.89)</f>
        <v>2.2360854926372284E-3</v>
      </c>
      <c r="P623">
        <f>IF(N623&gt;O623,"ND",IF(N623&lt;O624,"ND",N623))</f>
        <v>4.9729102776558927E-4</v>
      </c>
    </row>
    <row r="624" spans="1:19">
      <c r="A624">
        <v>219034.85</v>
      </c>
      <c r="B624">
        <v>9072.17</v>
      </c>
      <c r="D624">
        <f t="shared" si="147"/>
        <v>9072.17</v>
      </c>
      <c r="E624">
        <v>34</v>
      </c>
      <c r="F624" t="s">
        <v>13</v>
      </c>
      <c r="G624">
        <f t="shared" si="148"/>
        <v>1</v>
      </c>
      <c r="H624">
        <f t="shared" si="149"/>
        <v>9072.17</v>
      </c>
      <c r="K624">
        <f t="shared" si="150"/>
        <v>7.8706860792390602E-4</v>
      </c>
      <c r="L624">
        <v>34</v>
      </c>
      <c r="M624" t="s">
        <v>13</v>
      </c>
      <c r="N624">
        <f t="shared" si="151"/>
        <v>7.8706860792390602E-4</v>
      </c>
      <c r="O624">
        <f>O621-(O622*1.89)</f>
        <v>-4.5704388265031045E-4</v>
      </c>
      <c r="P624">
        <f>IF(N624&gt;O623,"ND",IF(N624&lt;O624,"ND",N624))</f>
        <v>7.8706860792390602E-4</v>
      </c>
    </row>
    <row r="625" spans="1:19">
      <c r="A625">
        <v>221746.23</v>
      </c>
      <c r="B625">
        <v>8231.42</v>
      </c>
      <c r="D625">
        <f t="shared" si="147"/>
        <v>8231.42</v>
      </c>
      <c r="E625">
        <v>34</v>
      </c>
      <c r="F625" t="s">
        <v>13</v>
      </c>
      <c r="G625">
        <f t="shared" si="148"/>
        <v>1</v>
      </c>
      <c r="H625">
        <f t="shared" si="149"/>
        <v>8231.42</v>
      </c>
      <c r="K625">
        <f t="shared" si="150"/>
        <v>7.1412818329429442E-4</v>
      </c>
      <c r="L625">
        <v>34</v>
      </c>
      <c r="M625" t="s">
        <v>13</v>
      </c>
      <c r="N625">
        <f t="shared" si="151"/>
        <v>7.1412818329429442E-4</v>
      </c>
      <c r="P625">
        <f>IF(N625&gt;O623,"ND",IF(N625&lt;O624,"ND",N625))</f>
        <v>7.1412818329429442E-4</v>
      </c>
    </row>
    <row r="626" spans="1:19">
      <c r="A626">
        <v>227017.54</v>
      </c>
      <c r="B626">
        <v>26675.55</v>
      </c>
      <c r="D626">
        <f t="shared" si="147"/>
        <v>26675.55</v>
      </c>
      <c r="E626">
        <v>34</v>
      </c>
      <c r="F626" t="s">
        <v>13</v>
      </c>
      <c r="G626">
        <f t="shared" si="148"/>
        <v>1</v>
      </c>
      <c r="H626">
        <f t="shared" si="149"/>
        <v>26675.55</v>
      </c>
      <c r="K626">
        <f t="shared" si="150"/>
        <v>2.3142740936407222E-3</v>
      </c>
      <c r="L626">
        <v>34</v>
      </c>
      <c r="M626" t="s">
        <v>13</v>
      </c>
      <c r="N626">
        <f t="shared" si="151"/>
        <v>2.3142740936407222E-3</v>
      </c>
      <c r="P626" t="str">
        <f>IF(N626&gt;O623,"ND",IF(N626&lt;O624,"ND",N626))</f>
        <v>ND</v>
      </c>
    </row>
    <row r="627" spans="1:19">
      <c r="A627">
        <v>203644.08</v>
      </c>
      <c r="B627">
        <v>0</v>
      </c>
      <c r="D627">
        <f t="shared" si="147"/>
        <v>0</v>
      </c>
      <c r="E627">
        <v>70</v>
      </c>
      <c r="F627" t="s">
        <v>13</v>
      </c>
      <c r="G627">
        <f t="shared" si="148"/>
        <v>1</v>
      </c>
      <c r="H627">
        <f t="shared" si="149"/>
        <v>0</v>
      </c>
      <c r="K627">
        <f t="shared" si="150"/>
        <v>0</v>
      </c>
      <c r="L627">
        <v>70</v>
      </c>
      <c r="M627" t="s">
        <v>13</v>
      </c>
      <c r="N627">
        <f t="shared" si="151"/>
        <v>0</v>
      </c>
      <c r="O627">
        <f>AVERAGE(N627:N632)</f>
        <v>1.4718248411404693E-4</v>
      </c>
      <c r="P627">
        <f>IF(N627&gt;O629,"ND",IF(N627&lt;O630,"ND",N627))</f>
        <v>0</v>
      </c>
      <c r="Q627">
        <f>AVERAGE(P627:P632)</f>
        <v>3.8996644792520874E-5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149741.49</v>
      </c>
      <c r="B628">
        <v>0</v>
      </c>
      <c r="D628">
        <f t="shared" si="147"/>
        <v>0</v>
      </c>
      <c r="E628">
        <v>70</v>
      </c>
      <c r="F628" t="s">
        <v>13</v>
      </c>
      <c r="G628">
        <f t="shared" si="148"/>
        <v>1</v>
      </c>
      <c r="H628">
        <f t="shared" si="149"/>
        <v>0</v>
      </c>
      <c r="K628">
        <f t="shared" si="150"/>
        <v>0</v>
      </c>
      <c r="L628">
        <v>70</v>
      </c>
      <c r="M628" t="s">
        <v>13</v>
      </c>
      <c r="N628">
        <f t="shared" si="151"/>
        <v>0</v>
      </c>
      <c r="O628">
        <f>STDEV(N627:N632)</f>
        <v>2.7623904177091714E-4</v>
      </c>
      <c r="P628">
        <f>IF(N628&gt;O629,"ND",IF(N628&lt;O630,"ND",N628))</f>
        <v>0</v>
      </c>
    </row>
    <row r="629" spans="1:19">
      <c r="A629">
        <v>140059.37</v>
      </c>
      <c r="B629">
        <v>0</v>
      </c>
      <c r="D629">
        <f t="shared" si="147"/>
        <v>0</v>
      </c>
      <c r="E629">
        <v>70</v>
      </c>
      <c r="F629" t="s">
        <v>13</v>
      </c>
      <c r="G629">
        <f t="shared" si="148"/>
        <v>1</v>
      </c>
      <c r="H629">
        <f t="shared" si="149"/>
        <v>0</v>
      </c>
      <c r="K629">
        <f t="shared" si="150"/>
        <v>0</v>
      </c>
      <c r="L629">
        <v>70</v>
      </c>
      <c r="M629" t="s">
        <v>13</v>
      </c>
      <c r="N629">
        <f t="shared" si="151"/>
        <v>0</v>
      </c>
      <c r="O629">
        <f>O627+(O628*1.89)</f>
        <v>6.6927427306108034E-4</v>
      </c>
      <c r="P629">
        <f>IF(N629&gt;O629,"ND",IF(N629&lt;O630,"ND",N629))</f>
        <v>0</v>
      </c>
    </row>
    <row r="630" spans="1:19">
      <c r="A630">
        <v>176135.04000000001</v>
      </c>
      <c r="B630">
        <v>7931.54</v>
      </c>
      <c r="D630">
        <f t="shared" si="147"/>
        <v>7931.54</v>
      </c>
      <c r="E630">
        <v>70</v>
      </c>
      <c r="F630" t="s">
        <v>13</v>
      </c>
      <c r="G630">
        <f t="shared" si="148"/>
        <v>1</v>
      </c>
      <c r="H630">
        <f t="shared" si="149"/>
        <v>7931.54</v>
      </c>
      <c r="K630">
        <f t="shared" si="150"/>
        <v>6.881116807216772E-4</v>
      </c>
      <c r="L630">
        <v>70</v>
      </c>
      <c r="M630" t="s">
        <v>13</v>
      </c>
      <c r="N630">
        <f t="shared" si="151"/>
        <v>6.881116807216772E-4</v>
      </c>
      <c r="O630">
        <f>O627-(O628*1.89)</f>
        <v>-3.7490930483298642E-4</v>
      </c>
      <c r="P630" t="str">
        <f>IF(N630&gt;O629,"ND",IF(N630&lt;O630,"ND",N630))</f>
        <v>ND</v>
      </c>
    </row>
    <row r="631" spans="1:19">
      <c r="A631">
        <v>200475.47</v>
      </c>
      <c r="B631">
        <v>2247.48</v>
      </c>
      <c r="D631">
        <f t="shared" si="147"/>
        <v>2247.48</v>
      </c>
      <c r="E631">
        <v>70</v>
      </c>
      <c r="F631" t="s">
        <v>13</v>
      </c>
      <c r="G631">
        <f t="shared" si="148"/>
        <v>1</v>
      </c>
      <c r="H631">
        <f t="shared" si="149"/>
        <v>2247.48</v>
      </c>
      <c r="K631">
        <f t="shared" si="150"/>
        <v>1.9498322396260438E-4</v>
      </c>
      <c r="L631">
        <v>70</v>
      </c>
      <c r="M631" t="s">
        <v>13</v>
      </c>
      <c r="N631">
        <f t="shared" si="151"/>
        <v>1.9498322396260438E-4</v>
      </c>
      <c r="P631">
        <f>IF(N631&gt;O629,"ND",IF(N631&lt;O630,"ND",N631))</f>
        <v>1.9498322396260438E-4</v>
      </c>
    </row>
    <row r="632" spans="1:19">
      <c r="A632">
        <v>141242.76999999999</v>
      </c>
      <c r="B632">
        <v>0</v>
      </c>
      <c r="D632">
        <f t="shared" si="147"/>
        <v>0</v>
      </c>
      <c r="E632">
        <v>70</v>
      </c>
      <c r="F632" t="s">
        <v>13</v>
      </c>
      <c r="G632">
        <f t="shared" si="148"/>
        <v>1</v>
      </c>
      <c r="H632">
        <f t="shared" si="149"/>
        <v>0</v>
      </c>
      <c r="K632">
        <f t="shared" si="150"/>
        <v>0</v>
      </c>
      <c r="L632">
        <v>70</v>
      </c>
      <c r="M632" t="s">
        <v>13</v>
      </c>
      <c r="N632">
        <f t="shared" si="151"/>
        <v>0</v>
      </c>
      <c r="P632">
        <f>IF(N632&gt;O629,"ND",IF(N632&lt;O630,"ND",N632))</f>
        <v>0</v>
      </c>
    </row>
    <row r="633" spans="1:19">
      <c r="A633">
        <v>80070.53</v>
      </c>
      <c r="B633">
        <v>9885.7199999999993</v>
      </c>
      <c r="D633">
        <f t="shared" si="147"/>
        <v>9885.7199999999993</v>
      </c>
      <c r="E633">
        <v>35</v>
      </c>
      <c r="F633" t="s">
        <v>13</v>
      </c>
      <c r="G633">
        <f t="shared" si="148"/>
        <v>1</v>
      </c>
      <c r="H633">
        <f t="shared" si="149"/>
        <v>9885.7199999999993</v>
      </c>
      <c r="K633">
        <f t="shared" si="150"/>
        <v>8.5764925907754331E-4</v>
      </c>
      <c r="L633">
        <v>35</v>
      </c>
      <c r="M633" t="s">
        <v>13</v>
      </c>
      <c r="N633">
        <f t="shared" si="151"/>
        <v>8.5764925907754331E-4</v>
      </c>
      <c r="O633">
        <f>AVERAGE(N633:N638)</f>
        <v>1.517853871160527E-3</v>
      </c>
      <c r="P633">
        <f>IF(N633&gt;O635,"ND",IF(N633&lt;O636,"ND",N633))</f>
        <v>8.5764925907754331E-4</v>
      </c>
      <c r="Q633">
        <f>AVERAGE(P633:P638)</f>
        <v>1.517853871160527E-3</v>
      </c>
      <c r="R633">
        <f t="shared" si="159"/>
        <v>35</v>
      </c>
      <c r="S633">
        <f t="shared" ref="S633" si="161">ROW(R633)</f>
        <v>633</v>
      </c>
    </row>
    <row r="634" spans="1:19">
      <c r="A634">
        <v>99782.97</v>
      </c>
      <c r="B634">
        <v>14577.85</v>
      </c>
      <c r="D634">
        <f t="shared" si="147"/>
        <v>14577.85</v>
      </c>
      <c r="E634">
        <v>35</v>
      </c>
      <c r="F634" t="s">
        <v>13</v>
      </c>
      <c r="G634">
        <f t="shared" si="148"/>
        <v>1</v>
      </c>
      <c r="H634">
        <f t="shared" si="149"/>
        <v>14577.85</v>
      </c>
      <c r="K634">
        <f t="shared" si="150"/>
        <v>1.2647214620122324E-3</v>
      </c>
      <c r="L634">
        <v>35</v>
      </c>
      <c r="M634" t="s">
        <v>13</v>
      </c>
      <c r="N634">
        <f t="shared" si="151"/>
        <v>1.2647214620122324E-3</v>
      </c>
      <c r="O634">
        <f>STDEV(N633:N638)</f>
        <v>4.5972129092502031E-4</v>
      </c>
      <c r="P634">
        <f>IF(N634&gt;O635,"ND",IF(N634&lt;O636,"ND",N634))</f>
        <v>1.2647214620122324E-3</v>
      </c>
    </row>
    <row r="635" spans="1:19">
      <c r="A635">
        <v>79989.52</v>
      </c>
      <c r="B635">
        <v>22762.81</v>
      </c>
      <c r="D635">
        <f t="shared" si="147"/>
        <v>22762.81</v>
      </c>
      <c r="E635">
        <v>35</v>
      </c>
      <c r="F635" t="s">
        <v>13</v>
      </c>
      <c r="G635">
        <f t="shared" si="148"/>
        <v>1</v>
      </c>
      <c r="H635">
        <f t="shared" si="149"/>
        <v>22762.81</v>
      </c>
      <c r="K635">
        <f t="shared" si="150"/>
        <v>1.9748189439942562E-3</v>
      </c>
      <c r="L635">
        <v>35</v>
      </c>
      <c r="M635" t="s">
        <v>13</v>
      </c>
      <c r="N635">
        <f t="shared" si="151"/>
        <v>1.9748189439942562E-3</v>
      </c>
      <c r="O635">
        <f>O633+(O634*1.89)</f>
        <v>2.3867271110088154E-3</v>
      </c>
      <c r="P635">
        <f>IF(N635&gt;O635,"ND",IF(N635&lt;O636,"ND",N635))</f>
        <v>1.9748189439942562E-3</v>
      </c>
    </row>
    <row r="636" spans="1:19">
      <c r="A636">
        <v>77439.02</v>
      </c>
      <c r="B636">
        <v>17832.2</v>
      </c>
      <c r="D636">
        <f t="shared" si="147"/>
        <v>17832.2</v>
      </c>
      <c r="E636">
        <v>35</v>
      </c>
      <c r="F636" t="s">
        <v>13</v>
      </c>
      <c r="G636">
        <f t="shared" si="148"/>
        <v>1</v>
      </c>
      <c r="H636">
        <f t="shared" si="149"/>
        <v>17832.2</v>
      </c>
      <c r="K636">
        <f t="shared" si="150"/>
        <v>1.5470570800834506E-3</v>
      </c>
      <c r="L636">
        <v>35</v>
      </c>
      <c r="M636" t="s">
        <v>13</v>
      </c>
      <c r="N636">
        <f t="shared" si="151"/>
        <v>1.5470570800834506E-3</v>
      </c>
      <c r="O636">
        <f>O633-(O634*1.89)</f>
        <v>6.4898063131223866E-4</v>
      </c>
      <c r="P636">
        <f>IF(N636&gt;O635,"ND",IF(N636&lt;O636,"ND",N636))</f>
        <v>1.5470570800834506E-3</v>
      </c>
    </row>
    <row r="637" spans="1:19">
      <c r="A637">
        <v>80676.600000000006</v>
      </c>
      <c r="B637">
        <v>15834.7</v>
      </c>
      <c r="D637">
        <f t="shared" si="147"/>
        <v>15834.7</v>
      </c>
      <c r="E637">
        <v>35</v>
      </c>
      <c r="F637" t="s">
        <v>13</v>
      </c>
      <c r="G637">
        <f t="shared" si="148"/>
        <v>1</v>
      </c>
      <c r="H637">
        <f t="shared" si="149"/>
        <v>15834.7</v>
      </c>
      <c r="K637">
        <f t="shared" si="150"/>
        <v>1.3737612154415841E-3</v>
      </c>
      <c r="L637">
        <v>35</v>
      </c>
      <c r="M637" t="s">
        <v>13</v>
      </c>
      <c r="N637">
        <f t="shared" si="151"/>
        <v>1.3737612154415841E-3</v>
      </c>
      <c r="P637">
        <f>IF(N637&gt;O635,"ND",IF(N637&lt;O636,"ND",N637))</f>
        <v>1.3737612154415841E-3</v>
      </c>
    </row>
    <row r="638" spans="1:19">
      <c r="A638">
        <v>83846.75</v>
      </c>
      <c r="B638">
        <v>24080.25</v>
      </c>
      <c r="D638">
        <f t="shared" si="147"/>
        <v>24080.25</v>
      </c>
      <c r="E638">
        <v>35</v>
      </c>
      <c r="F638" t="s">
        <v>13</v>
      </c>
      <c r="G638">
        <f t="shared" si="148"/>
        <v>1</v>
      </c>
      <c r="H638">
        <f t="shared" si="149"/>
        <v>24080.25</v>
      </c>
      <c r="K638">
        <f t="shared" si="150"/>
        <v>2.0891152663540958E-3</v>
      </c>
      <c r="L638">
        <v>35</v>
      </c>
      <c r="M638" t="s">
        <v>13</v>
      </c>
      <c r="N638">
        <f t="shared" si="151"/>
        <v>2.0891152663540958E-3</v>
      </c>
      <c r="P638">
        <f>IF(N638&gt;O635,"ND",IF(N638&lt;O636,"ND",N638))</f>
        <v>2.0891152663540958E-3</v>
      </c>
    </row>
    <row r="639" spans="1:19">
      <c r="A639">
        <v>117320.39</v>
      </c>
      <c r="B639">
        <v>0</v>
      </c>
      <c r="D639">
        <f t="shared" si="147"/>
        <v>0</v>
      </c>
      <c r="E639">
        <v>301</v>
      </c>
      <c r="F639" t="s">
        <v>13</v>
      </c>
      <c r="G639">
        <f t="shared" si="148"/>
        <v>1</v>
      </c>
      <c r="H639">
        <f t="shared" si="149"/>
        <v>0</v>
      </c>
      <c r="K639">
        <f t="shared" si="150"/>
        <v>0</v>
      </c>
      <c r="L639">
        <v>301</v>
      </c>
      <c r="M639" t="s">
        <v>13</v>
      </c>
      <c r="N639">
        <f t="shared" si="151"/>
        <v>0</v>
      </c>
      <c r="O639">
        <f>AVERAGE(N639:N644)</f>
        <v>0</v>
      </c>
      <c r="P639">
        <f>IF(N639&gt;O641,"ND",IF(N639&lt;O642,"ND",N639))</f>
        <v>0</v>
      </c>
      <c r="Q639">
        <f>AVERAGE(P639:P644)</f>
        <v>0</v>
      </c>
      <c r="R639">
        <f t="shared" si="159"/>
        <v>301</v>
      </c>
      <c r="S639">
        <f t="shared" ref="S639" si="162">ROW(R639)</f>
        <v>639</v>
      </c>
    </row>
    <row r="640" spans="1:19">
      <c r="A640">
        <v>138049.10999999999</v>
      </c>
      <c r="B640">
        <v>0</v>
      </c>
      <c r="D640">
        <f t="shared" si="147"/>
        <v>0</v>
      </c>
      <c r="E640">
        <v>301</v>
      </c>
      <c r="F640" t="s">
        <v>13</v>
      </c>
      <c r="G640">
        <f t="shared" si="148"/>
        <v>1</v>
      </c>
      <c r="H640">
        <f t="shared" si="149"/>
        <v>0</v>
      </c>
      <c r="K640">
        <f t="shared" si="150"/>
        <v>0</v>
      </c>
      <c r="L640">
        <v>301</v>
      </c>
      <c r="M640" t="s">
        <v>13</v>
      </c>
      <c r="N640">
        <f t="shared" si="151"/>
        <v>0</v>
      </c>
      <c r="O640">
        <f>STDEV(N639:N644)</f>
        <v>0</v>
      </c>
      <c r="P640">
        <f>IF(N640&gt;O641,"ND",IF(N640&lt;O642,"ND",N640))</f>
        <v>0</v>
      </c>
    </row>
    <row r="641" spans="1:19">
      <c r="A641">
        <v>162740.96</v>
      </c>
      <c r="B641">
        <v>0</v>
      </c>
      <c r="D641">
        <f t="shared" si="147"/>
        <v>0</v>
      </c>
      <c r="E641">
        <v>301</v>
      </c>
      <c r="F641" t="s">
        <v>13</v>
      </c>
      <c r="G641">
        <f t="shared" si="148"/>
        <v>1</v>
      </c>
      <c r="H641">
        <f t="shared" si="149"/>
        <v>0</v>
      </c>
      <c r="K641">
        <f t="shared" si="150"/>
        <v>0</v>
      </c>
      <c r="L641">
        <v>301</v>
      </c>
      <c r="M641" t="s">
        <v>13</v>
      </c>
      <c r="N641">
        <f t="shared" si="151"/>
        <v>0</v>
      </c>
      <c r="O641">
        <f>O639+(O640*1.89)</f>
        <v>0</v>
      </c>
      <c r="P641">
        <f>IF(N641&gt;O641,"ND",IF(N641&lt;O642,"ND",N641))</f>
        <v>0</v>
      </c>
    </row>
    <row r="642" spans="1:19">
      <c r="A642">
        <v>152608.74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0</v>
      </c>
      <c r="P642">
        <f>IF(N642&gt;O641,"ND",IF(N642&lt;O642,"ND",N642))</f>
        <v>0</v>
      </c>
    </row>
    <row r="643" spans="1:19">
      <c r="A643">
        <v>165039.5</v>
      </c>
      <c r="B643">
        <v>0</v>
      </c>
      <c r="D643">
        <f t="shared" si="147"/>
        <v>0</v>
      </c>
      <c r="E643">
        <v>301</v>
      </c>
      <c r="F643" t="s">
        <v>13</v>
      </c>
      <c r="G643">
        <f t="shared" si="148"/>
        <v>1</v>
      </c>
      <c r="H643">
        <f t="shared" si="149"/>
        <v>0</v>
      </c>
      <c r="K643">
        <f t="shared" si="150"/>
        <v>0</v>
      </c>
      <c r="L643">
        <v>301</v>
      </c>
      <c r="M643" t="s">
        <v>13</v>
      </c>
      <c r="N643">
        <f t="shared" si="151"/>
        <v>0</v>
      </c>
      <c r="P643">
        <f>IF(N643&gt;O641,"ND",IF(N643&lt;O642,"ND",N643))</f>
        <v>0</v>
      </c>
    </row>
    <row r="644" spans="1:19">
      <c r="A644">
        <v>290154.40999999997</v>
      </c>
      <c r="B644">
        <v>0</v>
      </c>
      <c r="D644">
        <f t="shared" ref="D644:D707" si="163">IF(A644&lt;$A$4623,"NA",B644)</f>
        <v>0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0</v>
      </c>
      <c r="K644">
        <f t="shared" ref="K644:K707" si="166">IF(F644="A",H644/$J$3,IF(F644="B",H644/$J$4,IF(F644="C",H644/$J$5,IF(F644="D",H644/$J$5))))</f>
        <v>0</v>
      </c>
      <c r="L644">
        <v>301</v>
      </c>
      <c r="M644" t="s">
        <v>13</v>
      </c>
      <c r="N644">
        <f t="shared" ref="N644:N707" si="167">VALUE(K644)</f>
        <v>0</v>
      </c>
      <c r="P644">
        <f>IF(N644&gt;O641,"ND",IF(N644&lt;O642,"ND",N644))</f>
        <v>0</v>
      </c>
    </row>
    <row r="645" spans="1:19">
      <c r="A645">
        <v>234210.2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0</v>
      </c>
      <c r="P645">
        <f>IF(N645&gt;O647,"ND",IF(N645&lt;O648,"ND",N645))</f>
        <v>0</v>
      </c>
      <c r="Q645">
        <f>AVERAGE(P645:P650)</f>
        <v>0</v>
      </c>
      <c r="R645">
        <f t="shared" si="159"/>
        <v>36</v>
      </c>
      <c r="S645">
        <f t="shared" ref="S645" si="168">ROW(R645)</f>
        <v>645</v>
      </c>
    </row>
    <row r="646" spans="1:19">
      <c r="A646">
        <v>199908.02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0</v>
      </c>
      <c r="P646">
        <f>IF(N646&gt;O647,"ND",IF(N646&lt;O648,"ND",N646))</f>
        <v>0</v>
      </c>
    </row>
    <row r="647" spans="1:19">
      <c r="A647">
        <v>183644.06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0</v>
      </c>
      <c r="P647">
        <f>IF(N647&gt;O647,"ND",IF(N647&lt;O648,"ND",N647))</f>
        <v>0</v>
      </c>
    </row>
    <row r="648" spans="1:19">
      <c r="A648">
        <v>220351.04</v>
      </c>
      <c r="B648">
        <v>0</v>
      </c>
      <c r="D648">
        <f t="shared" si="163"/>
        <v>0</v>
      </c>
      <c r="E648">
        <v>36</v>
      </c>
      <c r="F648" t="s">
        <v>13</v>
      </c>
      <c r="G648">
        <f t="shared" si="164"/>
        <v>1</v>
      </c>
      <c r="H648">
        <f t="shared" si="165"/>
        <v>0</v>
      </c>
      <c r="K648">
        <f t="shared" si="166"/>
        <v>0</v>
      </c>
      <c r="L648">
        <v>36</v>
      </c>
      <c r="M648" t="s">
        <v>13</v>
      </c>
      <c r="N648">
        <f t="shared" si="167"/>
        <v>0</v>
      </c>
      <c r="O648">
        <f>O645-(O646*1.89)</f>
        <v>0</v>
      </c>
      <c r="P648">
        <f>IF(N648&gt;O647,"ND",IF(N648&lt;O648,"ND",N648))</f>
        <v>0</v>
      </c>
    </row>
    <row r="649" spans="1:19">
      <c r="A649">
        <v>172601.46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182886.17</v>
      </c>
      <c r="B650">
        <v>0</v>
      </c>
      <c r="D650">
        <f t="shared" si="163"/>
        <v>0</v>
      </c>
      <c r="E650">
        <v>36</v>
      </c>
      <c r="F650" t="s">
        <v>13</v>
      </c>
      <c r="G650">
        <f t="shared" si="164"/>
        <v>1</v>
      </c>
      <c r="H650">
        <f t="shared" si="165"/>
        <v>0</v>
      </c>
      <c r="K650">
        <f t="shared" si="166"/>
        <v>0</v>
      </c>
      <c r="L650">
        <v>36</v>
      </c>
      <c r="M650" t="s">
        <v>13</v>
      </c>
      <c r="N650">
        <f t="shared" si="167"/>
        <v>0</v>
      </c>
      <c r="P650">
        <f>IF(N650&gt;O647,"ND",IF(N650&lt;O648,"ND",N650))</f>
        <v>0</v>
      </c>
    </row>
    <row r="651" spans="1:19">
      <c r="A651">
        <v>172368.2</v>
      </c>
      <c r="B651">
        <v>0</v>
      </c>
      <c r="D651">
        <f t="shared" si="163"/>
        <v>0</v>
      </c>
      <c r="E651">
        <v>305</v>
      </c>
      <c r="F651" t="s">
        <v>13</v>
      </c>
      <c r="G651">
        <f t="shared" si="164"/>
        <v>1</v>
      </c>
      <c r="H651">
        <f t="shared" si="165"/>
        <v>0</v>
      </c>
      <c r="K651">
        <f t="shared" si="166"/>
        <v>0</v>
      </c>
      <c r="L651">
        <v>305</v>
      </c>
      <c r="M651" t="s">
        <v>13</v>
      </c>
      <c r="N651">
        <f t="shared" si="167"/>
        <v>0</v>
      </c>
      <c r="O651">
        <f>AVERAGE(N651:N656)</f>
        <v>7.9131793530821576E-5</v>
      </c>
      <c r="P651">
        <f>IF(N651&gt;O653,"ND",IF(N651&lt;O654,"ND",N651))</f>
        <v>0</v>
      </c>
      <c r="Q651">
        <f>AVERAGE(P651:P656)</f>
        <v>0</v>
      </c>
      <c r="R651">
        <f t="shared" si="159"/>
        <v>305</v>
      </c>
      <c r="S651">
        <f t="shared" ref="S651" si="169">ROW(R651)</f>
        <v>651</v>
      </c>
    </row>
    <row r="652" spans="1:19">
      <c r="A652">
        <v>175582.24</v>
      </c>
      <c r="B652">
        <v>0</v>
      </c>
      <c r="D652">
        <f t="shared" si="163"/>
        <v>0</v>
      </c>
      <c r="E652">
        <v>305</v>
      </c>
      <c r="F652" t="s">
        <v>13</v>
      </c>
      <c r="G652">
        <f t="shared" si="164"/>
        <v>1</v>
      </c>
      <c r="H652">
        <f t="shared" si="165"/>
        <v>0</v>
      </c>
      <c r="K652">
        <f t="shared" si="166"/>
        <v>0</v>
      </c>
      <c r="L652">
        <v>305</v>
      </c>
      <c r="M652" t="s">
        <v>13</v>
      </c>
      <c r="N652">
        <f t="shared" si="167"/>
        <v>0</v>
      </c>
      <c r="O652">
        <f>STDEV(N651:N656)</f>
        <v>1.9383251658178368E-4</v>
      </c>
      <c r="P652">
        <f>IF(N652&gt;O653,"ND",IF(N652&lt;O654,"ND",N652))</f>
        <v>0</v>
      </c>
    </row>
    <row r="653" spans="1:19">
      <c r="A653">
        <v>177872.56</v>
      </c>
      <c r="B653">
        <v>0</v>
      </c>
      <c r="D653">
        <f t="shared" si="163"/>
        <v>0</v>
      </c>
      <c r="E653">
        <v>305</v>
      </c>
      <c r="F653" t="s">
        <v>13</v>
      </c>
      <c r="G653">
        <f t="shared" si="164"/>
        <v>1</v>
      </c>
      <c r="H653">
        <f t="shared" si="165"/>
        <v>0</v>
      </c>
      <c r="K653">
        <f t="shared" si="166"/>
        <v>0</v>
      </c>
      <c r="L653">
        <v>305</v>
      </c>
      <c r="M653" t="s">
        <v>13</v>
      </c>
      <c r="N653">
        <f t="shared" si="167"/>
        <v>0</v>
      </c>
      <c r="O653">
        <f>O651+(O652*1.89)</f>
        <v>4.4547524987039274E-4</v>
      </c>
      <c r="P653">
        <f>IF(N653&gt;O653,"ND",IF(N653&lt;O654,"ND",N653))</f>
        <v>0</v>
      </c>
    </row>
    <row r="654" spans="1:19">
      <c r="A654">
        <v>160486.14000000001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-2.8721166280874956E-4</v>
      </c>
      <c r="P654">
        <f>IF(N654&gt;O653,"ND",IF(N654&lt;O654,"ND",N654))</f>
        <v>0</v>
      </c>
    </row>
    <row r="655" spans="1:19">
      <c r="A655">
        <v>161818.39000000001</v>
      </c>
      <c r="B655">
        <v>5472.69</v>
      </c>
      <c r="D655">
        <f t="shared" si="163"/>
        <v>5472.69</v>
      </c>
      <c r="E655">
        <v>305</v>
      </c>
      <c r="F655" t="s">
        <v>13</v>
      </c>
      <c r="G655">
        <f t="shared" si="164"/>
        <v>1</v>
      </c>
      <c r="H655">
        <f t="shared" si="165"/>
        <v>5472.69</v>
      </c>
      <c r="K655">
        <f t="shared" si="166"/>
        <v>4.7479076118492943E-4</v>
      </c>
      <c r="L655">
        <v>305</v>
      </c>
      <c r="M655" t="s">
        <v>13</v>
      </c>
      <c r="N655">
        <f t="shared" si="167"/>
        <v>4.7479076118492943E-4</v>
      </c>
      <c r="P655" t="str">
        <f>IF(N655&gt;O653,"ND",IF(N655&lt;O654,"ND",N655))</f>
        <v>ND</v>
      </c>
    </row>
    <row r="656" spans="1:19">
      <c r="A656">
        <v>135255.13</v>
      </c>
      <c r="B656">
        <v>0</v>
      </c>
      <c r="D656">
        <f t="shared" si="163"/>
        <v>0</v>
      </c>
      <c r="E656">
        <v>305</v>
      </c>
      <c r="F656" t="s">
        <v>13</v>
      </c>
      <c r="G656">
        <f t="shared" si="164"/>
        <v>1</v>
      </c>
      <c r="H656">
        <f t="shared" si="165"/>
        <v>0</v>
      </c>
      <c r="K656">
        <f t="shared" si="166"/>
        <v>0</v>
      </c>
      <c r="L656">
        <v>305</v>
      </c>
      <c r="M656" t="s">
        <v>13</v>
      </c>
      <c r="N656">
        <f t="shared" si="167"/>
        <v>0</v>
      </c>
      <c r="P656">
        <f>IF(N656&gt;O653,"ND",IF(N656&lt;O654,"ND",N656))</f>
        <v>0</v>
      </c>
    </row>
    <row r="657" spans="1:19">
      <c r="A657">
        <v>121835.7</v>
      </c>
      <c r="B657">
        <v>398644.95</v>
      </c>
      <c r="D657">
        <f t="shared" si="163"/>
        <v>398644.95</v>
      </c>
      <c r="E657">
        <v>37</v>
      </c>
      <c r="F657" t="s">
        <v>13</v>
      </c>
      <c r="G657">
        <f t="shared" si="164"/>
        <v>1</v>
      </c>
      <c r="H657">
        <f t="shared" si="165"/>
        <v>398644.95</v>
      </c>
      <c r="K657">
        <f t="shared" si="166"/>
        <v>3.4584991887541258E-2</v>
      </c>
      <c r="L657">
        <v>37</v>
      </c>
      <c r="M657" t="s">
        <v>13</v>
      </c>
      <c r="N657">
        <f t="shared" si="167"/>
        <v>3.4584991887541258E-2</v>
      </c>
      <c r="O657">
        <f>AVERAGE(N657:N662)</f>
        <v>3.4580946148456831E-2</v>
      </c>
      <c r="P657">
        <f>IF(N657&gt;O659,"ND",IF(N657&lt;O660,"ND",N657))</f>
        <v>3.4584991887541258E-2</v>
      </c>
      <c r="Q657">
        <f>AVERAGE(P657:P662)</f>
        <v>3.4580946148456831E-2</v>
      </c>
      <c r="R657">
        <f t="shared" si="159"/>
        <v>37</v>
      </c>
      <c r="S657">
        <f t="shared" ref="S657" si="170">ROW(R657)</f>
        <v>657</v>
      </c>
    </row>
    <row r="658" spans="1:19">
      <c r="A658">
        <v>127019.7</v>
      </c>
      <c r="B658">
        <v>362103.24</v>
      </c>
      <c r="D658">
        <f t="shared" si="163"/>
        <v>362103.24</v>
      </c>
      <c r="E658">
        <v>37</v>
      </c>
      <c r="F658" t="s">
        <v>13</v>
      </c>
      <c r="G658">
        <f t="shared" si="164"/>
        <v>1</v>
      </c>
      <c r="H658">
        <f t="shared" si="165"/>
        <v>362103.24</v>
      </c>
      <c r="K658">
        <f t="shared" si="166"/>
        <v>3.1414765489572623E-2</v>
      </c>
      <c r="L658">
        <v>37</v>
      </c>
      <c r="M658" t="s">
        <v>13</v>
      </c>
      <c r="N658">
        <f t="shared" si="167"/>
        <v>3.1414765489572623E-2</v>
      </c>
      <c r="O658">
        <f>STDEV(N657:N662)</f>
        <v>2.2087137279211046E-3</v>
      </c>
      <c r="P658">
        <f>IF(N658&gt;O659,"ND",IF(N658&lt;O660,"ND",N658))</f>
        <v>3.1414765489572623E-2</v>
      </c>
    </row>
    <row r="659" spans="1:19">
      <c r="A659">
        <v>135979.64000000001</v>
      </c>
      <c r="B659">
        <v>380186.21</v>
      </c>
      <c r="D659">
        <f t="shared" si="163"/>
        <v>380186.21</v>
      </c>
      <c r="E659">
        <v>37</v>
      </c>
      <c r="F659" t="s">
        <v>13</v>
      </c>
      <c r="G659">
        <f t="shared" si="164"/>
        <v>1</v>
      </c>
      <c r="H659">
        <f t="shared" si="165"/>
        <v>380186.21</v>
      </c>
      <c r="K659">
        <f t="shared" si="166"/>
        <v>3.298357846651527E-2</v>
      </c>
      <c r="L659">
        <v>37</v>
      </c>
      <c r="M659" t="s">
        <v>13</v>
      </c>
      <c r="N659">
        <f t="shared" si="167"/>
        <v>3.298357846651527E-2</v>
      </c>
      <c r="O659">
        <f>O657+(O658*1.89)</f>
        <v>3.8755415094227717E-2</v>
      </c>
      <c r="P659">
        <f>IF(N659&gt;O659,"ND",IF(N659&lt;O660,"ND",N659))</f>
        <v>3.298357846651527E-2</v>
      </c>
    </row>
    <row r="660" spans="1:19">
      <c r="A660">
        <v>122868.18</v>
      </c>
      <c r="B660">
        <v>411344.62</v>
      </c>
      <c r="D660">
        <f t="shared" si="163"/>
        <v>411344.62</v>
      </c>
      <c r="E660">
        <v>37</v>
      </c>
      <c r="F660" t="s">
        <v>13</v>
      </c>
      <c r="G660">
        <f t="shared" si="164"/>
        <v>1</v>
      </c>
      <c r="H660">
        <f t="shared" si="165"/>
        <v>411344.62</v>
      </c>
      <c r="K660">
        <f t="shared" si="166"/>
        <v>3.5686769255909898E-2</v>
      </c>
      <c r="L660">
        <v>37</v>
      </c>
      <c r="M660" t="s">
        <v>13</v>
      </c>
      <c r="N660">
        <f t="shared" si="167"/>
        <v>3.5686769255909898E-2</v>
      </c>
      <c r="O660">
        <f>O657-(O658*1.89)</f>
        <v>3.0406477202685946E-2</v>
      </c>
      <c r="P660">
        <f>IF(N660&gt;O659,"ND",IF(N660&lt;O660,"ND",N660))</f>
        <v>3.5686769255909898E-2</v>
      </c>
    </row>
    <row r="661" spans="1:19">
      <c r="A661">
        <v>140079.21</v>
      </c>
      <c r="B661">
        <v>403521.9</v>
      </c>
      <c r="D661">
        <f t="shared" si="163"/>
        <v>403521.9</v>
      </c>
      <c r="E661">
        <v>37</v>
      </c>
      <c r="F661" t="s">
        <v>13</v>
      </c>
      <c r="G661">
        <f t="shared" si="164"/>
        <v>1</v>
      </c>
      <c r="H661">
        <f t="shared" si="165"/>
        <v>403521.9</v>
      </c>
      <c r="K661">
        <f t="shared" si="166"/>
        <v>3.500809840421968E-2</v>
      </c>
      <c r="L661">
        <v>37</v>
      </c>
      <c r="M661" t="s">
        <v>13</v>
      </c>
      <c r="N661">
        <f t="shared" si="167"/>
        <v>3.500809840421968E-2</v>
      </c>
      <c r="P661">
        <f>IF(N661&gt;O659,"ND",IF(N661&lt;O660,"ND",N661))</f>
        <v>3.500809840421968E-2</v>
      </c>
    </row>
    <row r="662" spans="1:19">
      <c r="A662">
        <v>139683.79</v>
      </c>
      <c r="B662">
        <v>435788.98</v>
      </c>
      <c r="D662">
        <f t="shared" si="163"/>
        <v>435788.98</v>
      </c>
      <c r="E662">
        <v>37</v>
      </c>
      <c r="F662" t="s">
        <v>13</v>
      </c>
      <c r="G662">
        <f t="shared" si="164"/>
        <v>1</v>
      </c>
      <c r="H662">
        <f t="shared" si="165"/>
        <v>435788.98</v>
      </c>
      <c r="K662">
        <f t="shared" si="166"/>
        <v>3.7807473386982267E-2</v>
      </c>
      <c r="L662">
        <v>37</v>
      </c>
      <c r="M662" t="s">
        <v>13</v>
      </c>
      <c r="N662">
        <f t="shared" si="167"/>
        <v>3.7807473386982267E-2</v>
      </c>
      <c r="P662">
        <f>IF(N662&gt;O659,"ND",IF(N662&lt;O660,"ND",N662))</f>
        <v>3.7807473386982267E-2</v>
      </c>
    </row>
    <row r="663" spans="1:19">
      <c r="A663">
        <v>245789.01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1.0802427002728257E-4</v>
      </c>
      <c r="P663">
        <f>IF(N663&gt;O665,"ND",IF(N663&lt;O666,"ND",N663))</f>
        <v>0</v>
      </c>
      <c r="Q663">
        <f>AVERAGE(P663:P668)</f>
        <v>1.0802427002728257E-4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249637.76000000001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1.4852396313577213E-4</v>
      </c>
      <c r="P664">
        <f>IF(N664&gt;O665,"ND",IF(N664&lt;O666,"ND",N664))</f>
        <v>0</v>
      </c>
    </row>
    <row r="665" spans="1:19">
      <c r="A665">
        <v>233549.35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3.8873456035389188E-4</v>
      </c>
      <c r="P665">
        <f>IF(N665&gt;O665,"ND",IF(N665&lt;O666,"ND",N665))</f>
        <v>0</v>
      </c>
    </row>
    <row r="666" spans="1:19">
      <c r="A666">
        <v>230241.91</v>
      </c>
      <c r="B666">
        <v>4184.21</v>
      </c>
      <c r="D666">
        <f t="shared" si="163"/>
        <v>4184.21</v>
      </c>
      <c r="E666" t="s">
        <v>8</v>
      </c>
      <c r="F666" t="s">
        <v>13</v>
      </c>
      <c r="G666">
        <f t="shared" si="164"/>
        <v>1</v>
      </c>
      <c r="H666">
        <f t="shared" si="165"/>
        <v>4184.21</v>
      </c>
      <c r="K666">
        <f t="shared" si="166"/>
        <v>3.6300690352597965E-4</v>
      </c>
      <c r="L666" t="s">
        <v>8</v>
      </c>
      <c r="M666" t="s">
        <v>13</v>
      </c>
      <c r="N666">
        <f t="shared" si="167"/>
        <v>3.6300690352597965E-4</v>
      </c>
      <c r="O666">
        <f>O663-(O664*1.89)</f>
        <v>-1.7268602029932675E-4</v>
      </c>
      <c r="P666">
        <f>IF(N666&gt;O665,"ND",IF(N666&lt;O666,"ND",N666))</f>
        <v>3.6300690352597965E-4</v>
      </c>
    </row>
    <row r="667" spans="1:19">
      <c r="A667">
        <v>221845.45</v>
      </c>
      <c r="B667">
        <v>919.53</v>
      </c>
      <c r="D667">
        <f t="shared" si="163"/>
        <v>919.53</v>
      </c>
      <c r="E667" t="s">
        <v>8</v>
      </c>
      <c r="F667" t="s">
        <v>13</v>
      </c>
      <c r="G667">
        <f t="shared" si="164"/>
        <v>1</v>
      </c>
      <c r="H667">
        <f t="shared" si="165"/>
        <v>919.53</v>
      </c>
      <c r="K667">
        <f t="shared" si="166"/>
        <v>7.9775092072157964E-5</v>
      </c>
      <c r="L667" t="s">
        <v>8</v>
      </c>
      <c r="M667" t="s">
        <v>13</v>
      </c>
      <c r="N667">
        <f t="shared" si="167"/>
        <v>7.9775092072157964E-5</v>
      </c>
      <c r="P667">
        <f>IF(N667&gt;O665,"ND",IF(N667&lt;O666,"ND",N667))</f>
        <v>7.9775092072157964E-5</v>
      </c>
    </row>
    <row r="668" spans="1:19">
      <c r="A668">
        <v>250263.19</v>
      </c>
      <c r="B668">
        <v>2367.13</v>
      </c>
      <c r="D668">
        <f t="shared" si="163"/>
        <v>2367.13</v>
      </c>
      <c r="E668" t="s">
        <v>8</v>
      </c>
      <c r="F668" t="s">
        <v>13</v>
      </c>
      <c r="G668">
        <f t="shared" si="164"/>
        <v>1</v>
      </c>
      <c r="H668">
        <f t="shared" si="165"/>
        <v>2367.13</v>
      </c>
      <c r="K668">
        <f t="shared" si="166"/>
        <v>2.0536362456555774E-4</v>
      </c>
      <c r="L668" t="s">
        <v>8</v>
      </c>
      <c r="M668" t="s">
        <v>13</v>
      </c>
      <c r="N668">
        <f t="shared" si="167"/>
        <v>2.0536362456555774E-4</v>
      </c>
      <c r="P668">
        <f>IF(N668&gt;O665,"ND",IF(N668&lt;O666,"ND",N668))</f>
        <v>2.0536362456555774E-4</v>
      </c>
    </row>
    <row r="669" spans="1:19">
      <c r="A669">
        <v>166234.45000000001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0</v>
      </c>
      <c r="P669">
        <f>IF(N669&gt;O671,"ND",IF(N669&lt;O672,"ND",N669))</f>
        <v>0</v>
      </c>
      <c r="Q669">
        <f>AVERAGE(P669:P674)</f>
        <v>0</v>
      </c>
      <c r="R669">
        <f t="shared" si="159"/>
        <v>38</v>
      </c>
      <c r="S669">
        <f t="shared" ref="S669" si="172">ROW(R669)</f>
        <v>669</v>
      </c>
    </row>
    <row r="670" spans="1:19">
      <c r="A670">
        <v>181937.37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0</v>
      </c>
      <c r="P670">
        <f>IF(N670&gt;O671,"ND",IF(N670&lt;O672,"ND",N670))</f>
        <v>0</v>
      </c>
    </row>
    <row r="671" spans="1:19">
      <c r="A671">
        <v>176570.4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0</v>
      </c>
      <c r="P671">
        <f>IF(N671&gt;O671,"ND",IF(N671&lt;O672,"ND",N671))</f>
        <v>0</v>
      </c>
    </row>
    <row r="672" spans="1:19">
      <c r="A672">
        <v>128080.66</v>
      </c>
      <c r="B672">
        <v>0</v>
      </c>
      <c r="D672">
        <f t="shared" si="163"/>
        <v>0</v>
      </c>
      <c r="E672">
        <v>38</v>
      </c>
      <c r="F672" t="s">
        <v>13</v>
      </c>
      <c r="G672">
        <f t="shared" si="164"/>
        <v>1</v>
      </c>
      <c r="H672">
        <f t="shared" si="165"/>
        <v>0</v>
      </c>
      <c r="K672">
        <f t="shared" si="166"/>
        <v>0</v>
      </c>
      <c r="L672">
        <v>38</v>
      </c>
      <c r="M672" t="s">
        <v>13</v>
      </c>
      <c r="N672">
        <f t="shared" si="167"/>
        <v>0</v>
      </c>
      <c r="O672">
        <f>O669-(O670*1.89)</f>
        <v>0</v>
      </c>
      <c r="P672">
        <f>IF(N672&gt;O671,"ND",IF(N672&lt;O672,"ND",N672))</f>
        <v>0</v>
      </c>
    </row>
    <row r="673" spans="1:19">
      <c r="A673">
        <v>71029.740000000005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80117.63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146448.1</v>
      </c>
      <c r="B675">
        <v>0</v>
      </c>
      <c r="D675">
        <f t="shared" si="163"/>
        <v>0</v>
      </c>
      <c r="E675">
        <v>71</v>
      </c>
      <c r="F675" t="s">
        <v>13</v>
      </c>
      <c r="G675">
        <f t="shared" si="164"/>
        <v>1</v>
      </c>
      <c r="H675">
        <f t="shared" si="165"/>
        <v>0</v>
      </c>
      <c r="K675">
        <f t="shared" si="166"/>
        <v>0</v>
      </c>
      <c r="L675">
        <v>71</v>
      </c>
      <c r="M675" t="s">
        <v>13</v>
      </c>
      <c r="N675">
        <f t="shared" si="167"/>
        <v>0</v>
      </c>
      <c r="O675">
        <f>AVERAGE(N675:N680)</f>
        <v>5.0539378426354585E-4</v>
      </c>
      <c r="P675">
        <f>IF(N675&gt;O677,"ND",IF(N675&lt;O678,"ND",N675))</f>
        <v>0</v>
      </c>
      <c r="Q675">
        <f>AVERAGE(P675:P680)</f>
        <v>5.6746132125226492E-5</v>
      </c>
      <c r="R675">
        <f t="shared" si="159"/>
        <v>71</v>
      </c>
      <c r="S675">
        <f t="shared" ref="S675" si="173">ROW(R675)</f>
        <v>675</v>
      </c>
    </row>
    <row r="676" spans="1:19">
      <c r="A676">
        <v>144751.51999999999</v>
      </c>
      <c r="B676">
        <v>31682.19</v>
      </c>
      <c r="D676">
        <f t="shared" si="163"/>
        <v>31682.19</v>
      </c>
      <c r="E676">
        <v>71</v>
      </c>
      <c r="F676" t="s">
        <v>13</v>
      </c>
      <c r="G676">
        <f t="shared" si="164"/>
        <v>1</v>
      </c>
      <c r="H676">
        <f t="shared" si="165"/>
        <v>31682.19</v>
      </c>
      <c r="K676">
        <f t="shared" si="166"/>
        <v>2.7486320449551425E-3</v>
      </c>
      <c r="L676">
        <v>71</v>
      </c>
      <c r="M676" t="s">
        <v>13</v>
      </c>
      <c r="N676">
        <f t="shared" si="167"/>
        <v>2.7486320449551425E-3</v>
      </c>
      <c r="O676">
        <f>STDEV(N675:N680)</f>
        <v>1.1018111808093628E-3</v>
      </c>
      <c r="P676" t="str">
        <f>IF(N676&gt;O677,"ND",IF(N676&lt;O678,"ND",N676))</f>
        <v>ND</v>
      </c>
    </row>
    <row r="677" spans="1:19">
      <c r="A677">
        <v>106427.16</v>
      </c>
      <c r="B677">
        <v>2329.06</v>
      </c>
      <c r="D677">
        <f t="shared" si="163"/>
        <v>2329.06</v>
      </c>
      <c r="E677">
        <v>71</v>
      </c>
      <c r="F677" t="s">
        <v>13</v>
      </c>
      <c r="G677">
        <f t="shared" si="164"/>
        <v>1</v>
      </c>
      <c r="H677">
        <f t="shared" si="165"/>
        <v>2329.06</v>
      </c>
      <c r="K677">
        <f t="shared" si="166"/>
        <v>2.0206080926297155E-4</v>
      </c>
      <c r="L677">
        <v>71</v>
      </c>
      <c r="M677" t="s">
        <v>13</v>
      </c>
      <c r="N677">
        <f t="shared" si="167"/>
        <v>2.0206080926297155E-4</v>
      </c>
      <c r="O677">
        <f>O675+(O676*1.89)</f>
        <v>2.5878169159932415E-3</v>
      </c>
      <c r="P677">
        <f>IF(N677&gt;O677,"ND",IF(N677&lt;O678,"ND",N677))</f>
        <v>2.0206080926297155E-4</v>
      </c>
    </row>
    <row r="678" spans="1:19">
      <c r="A678">
        <v>163607.1</v>
      </c>
      <c r="B678">
        <v>941.37</v>
      </c>
      <c r="D678">
        <f t="shared" si="163"/>
        <v>941.37</v>
      </c>
      <c r="E678">
        <v>71</v>
      </c>
      <c r="F678" t="s">
        <v>13</v>
      </c>
      <c r="G678">
        <f t="shared" si="164"/>
        <v>1</v>
      </c>
      <c r="H678">
        <f t="shared" si="165"/>
        <v>941.37</v>
      </c>
      <c r="K678">
        <f t="shared" si="166"/>
        <v>8.1669851363160899E-5</v>
      </c>
      <c r="L678">
        <v>71</v>
      </c>
      <c r="M678" t="s">
        <v>13</v>
      </c>
      <c r="N678">
        <f t="shared" si="167"/>
        <v>8.1669851363160899E-5</v>
      </c>
      <c r="O678">
        <f>O675-(O676*1.89)</f>
        <v>-1.5770293474661498E-3</v>
      </c>
      <c r="P678">
        <f>IF(N678&gt;O677,"ND",IF(N678&lt;O678,"ND",N678))</f>
        <v>8.1669851363160899E-5</v>
      </c>
    </row>
    <row r="679" spans="1:19">
      <c r="A679">
        <v>122013.57</v>
      </c>
      <c r="B679">
        <v>0</v>
      </c>
      <c r="D679">
        <f t="shared" si="163"/>
        <v>0</v>
      </c>
      <c r="E679">
        <v>71</v>
      </c>
      <c r="F679" t="s">
        <v>13</v>
      </c>
      <c r="G679">
        <f t="shared" si="164"/>
        <v>1</v>
      </c>
      <c r="H679">
        <f t="shared" si="165"/>
        <v>0</v>
      </c>
      <c r="K679">
        <f t="shared" si="166"/>
        <v>0</v>
      </c>
      <c r="L679">
        <v>71</v>
      </c>
      <c r="M679" t="s">
        <v>13</v>
      </c>
      <c r="N679">
        <f t="shared" si="167"/>
        <v>0</v>
      </c>
      <c r="P679">
        <f>IF(N679&gt;O677,"ND",IF(N679&lt;O678,"ND",N679))</f>
        <v>0</v>
      </c>
    </row>
    <row r="680" spans="1:19">
      <c r="A680">
        <v>110921.44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138314.56</v>
      </c>
      <c r="B681">
        <v>203392.19</v>
      </c>
      <c r="D681">
        <f t="shared" si="163"/>
        <v>203392.19</v>
      </c>
      <c r="E681">
        <v>39</v>
      </c>
      <c r="F681" t="s">
        <v>13</v>
      </c>
      <c r="G681">
        <f t="shared" si="164"/>
        <v>1</v>
      </c>
      <c r="H681">
        <f t="shared" si="165"/>
        <v>203392.19</v>
      </c>
      <c r="K681">
        <f t="shared" si="166"/>
        <v>1.7645569675821177E-2</v>
      </c>
      <c r="L681">
        <v>39</v>
      </c>
      <c r="M681" t="s">
        <v>13</v>
      </c>
      <c r="N681">
        <f t="shared" si="167"/>
        <v>1.7645569675821177E-2</v>
      </c>
      <c r="O681">
        <f>AVERAGE(N681:N686)</f>
        <v>1.9903875784207891E-2</v>
      </c>
      <c r="P681">
        <f>IF(N681&gt;O683,"ND",IF(N681&lt;O684,"ND",N681))</f>
        <v>1.7645569675821177E-2</v>
      </c>
      <c r="Q681">
        <f>AVERAGE(P681:P686)</f>
        <v>1.9903875784207891E-2</v>
      </c>
      <c r="R681">
        <f t="shared" si="159"/>
        <v>39</v>
      </c>
      <c r="S681">
        <f t="shared" ref="S681" si="174">ROW(R681)</f>
        <v>681</v>
      </c>
    </row>
    <row r="682" spans="1:19">
      <c r="A682">
        <v>104158.78</v>
      </c>
      <c r="B682">
        <v>193286.01</v>
      </c>
      <c r="D682">
        <f t="shared" si="163"/>
        <v>193286.01</v>
      </c>
      <c r="E682">
        <v>39</v>
      </c>
      <c r="F682" t="s">
        <v>13</v>
      </c>
      <c r="G682">
        <f t="shared" si="164"/>
        <v>1</v>
      </c>
      <c r="H682">
        <f t="shared" si="165"/>
        <v>193286.01</v>
      </c>
      <c r="K682">
        <f t="shared" si="166"/>
        <v>1.6768794105695352E-2</v>
      </c>
      <c r="L682">
        <v>39</v>
      </c>
      <c r="M682" t="s">
        <v>13</v>
      </c>
      <c r="N682">
        <f t="shared" si="167"/>
        <v>1.6768794105695352E-2</v>
      </c>
      <c r="O682">
        <f>STDEV(N681:N686)</f>
        <v>2.3514347465110911E-3</v>
      </c>
      <c r="P682">
        <f>IF(N682&gt;O683,"ND",IF(N682&lt;O684,"ND",N682))</f>
        <v>1.6768794105695352E-2</v>
      </c>
    </row>
    <row r="683" spans="1:19">
      <c r="A683">
        <v>140336.89000000001</v>
      </c>
      <c r="B683">
        <v>241803.71</v>
      </c>
      <c r="D683">
        <f t="shared" si="163"/>
        <v>241803.71</v>
      </c>
      <c r="E683">
        <v>39</v>
      </c>
      <c r="F683" t="s">
        <v>13</v>
      </c>
      <c r="G683">
        <f t="shared" si="164"/>
        <v>1</v>
      </c>
      <c r="H683">
        <f t="shared" si="165"/>
        <v>241803.71</v>
      </c>
      <c r="K683">
        <f t="shared" si="166"/>
        <v>2.0978014016551264E-2</v>
      </c>
      <c r="L683">
        <v>39</v>
      </c>
      <c r="M683" t="s">
        <v>13</v>
      </c>
      <c r="N683">
        <f t="shared" si="167"/>
        <v>2.0978014016551264E-2</v>
      </c>
      <c r="O683">
        <f>O681+(O682*1.89)</f>
        <v>2.4348087455113854E-2</v>
      </c>
      <c r="P683">
        <f>IF(N683&gt;O683,"ND",IF(N683&lt;O684,"ND",N683))</f>
        <v>2.0978014016551264E-2</v>
      </c>
    </row>
    <row r="684" spans="1:19">
      <c r="A684">
        <v>104574.54</v>
      </c>
      <c r="B684">
        <v>228966.61</v>
      </c>
      <c r="D684">
        <f t="shared" si="163"/>
        <v>228966.61</v>
      </c>
      <c r="E684">
        <v>39</v>
      </c>
      <c r="F684" t="s">
        <v>13</v>
      </c>
      <c r="G684">
        <f t="shared" si="164"/>
        <v>1</v>
      </c>
      <c r="H684">
        <f t="shared" si="165"/>
        <v>228966.61</v>
      </c>
      <c r="K684">
        <f t="shared" si="166"/>
        <v>1.98643137191825E-2</v>
      </c>
      <c r="L684">
        <v>39</v>
      </c>
      <c r="M684" t="s">
        <v>13</v>
      </c>
      <c r="N684">
        <f t="shared" si="167"/>
        <v>1.98643137191825E-2</v>
      </c>
      <c r="O684">
        <f>O681-(O682*1.89)</f>
        <v>1.5459664113301928E-2</v>
      </c>
      <c r="P684">
        <f>IF(N684&gt;O683,"ND",IF(N684&lt;O684,"ND",N684))</f>
        <v>1.98643137191825E-2</v>
      </c>
    </row>
    <row r="685" spans="1:19">
      <c r="A685">
        <v>95465.74</v>
      </c>
      <c r="B685">
        <v>242838.12</v>
      </c>
      <c r="D685">
        <f t="shared" si="163"/>
        <v>242838.12</v>
      </c>
      <c r="E685">
        <v>39</v>
      </c>
      <c r="F685" t="s">
        <v>13</v>
      </c>
      <c r="G685">
        <f t="shared" si="164"/>
        <v>1</v>
      </c>
      <c r="H685">
        <f t="shared" si="165"/>
        <v>242838.12</v>
      </c>
      <c r="K685">
        <f t="shared" si="166"/>
        <v>2.1067755681304302E-2</v>
      </c>
      <c r="L685">
        <v>39</v>
      </c>
      <c r="M685" t="s">
        <v>13</v>
      </c>
      <c r="N685">
        <f t="shared" si="167"/>
        <v>2.1067755681304302E-2</v>
      </c>
      <c r="P685">
        <f>IF(N685&gt;O683,"ND",IF(N685&lt;O684,"ND",N685))</f>
        <v>2.1067755681304302E-2</v>
      </c>
    </row>
    <row r="686" spans="1:19">
      <c r="A686">
        <v>118152.53</v>
      </c>
      <c r="B686">
        <v>266249.09999999998</v>
      </c>
      <c r="D686">
        <f t="shared" si="163"/>
        <v>266249.09999999998</v>
      </c>
      <c r="E686">
        <v>39</v>
      </c>
      <c r="F686" t="s">
        <v>13</v>
      </c>
      <c r="G686">
        <f t="shared" si="164"/>
        <v>1</v>
      </c>
      <c r="H686">
        <f t="shared" si="165"/>
        <v>266249.09999999998</v>
      </c>
      <c r="K686">
        <f t="shared" si="166"/>
        <v>2.309880750669276E-2</v>
      </c>
      <c r="L686">
        <v>39</v>
      </c>
      <c r="M686" t="s">
        <v>13</v>
      </c>
      <c r="N686">
        <f t="shared" si="167"/>
        <v>2.309880750669276E-2</v>
      </c>
      <c r="P686">
        <f>IF(N686&gt;O683,"ND",IF(N686&lt;O684,"ND",N686))</f>
        <v>2.309880750669276E-2</v>
      </c>
    </row>
    <row r="687" spans="1:19">
      <c r="A687">
        <v>103282.83</v>
      </c>
      <c r="B687">
        <v>0</v>
      </c>
      <c r="D687">
        <f t="shared" si="163"/>
        <v>0</v>
      </c>
      <c r="E687">
        <v>302</v>
      </c>
      <c r="F687" t="s">
        <v>13</v>
      </c>
      <c r="G687">
        <f t="shared" si="164"/>
        <v>1</v>
      </c>
      <c r="H687">
        <f t="shared" si="165"/>
        <v>0</v>
      </c>
      <c r="K687">
        <f t="shared" si="166"/>
        <v>0</v>
      </c>
      <c r="L687">
        <v>302</v>
      </c>
      <c r="M687" t="s">
        <v>13</v>
      </c>
      <c r="N687">
        <f t="shared" si="167"/>
        <v>0</v>
      </c>
      <c r="O687">
        <f>AVERAGE(N687:N692)</f>
        <v>0</v>
      </c>
      <c r="P687">
        <f>IF(N687&gt;O689,"ND",IF(N687&lt;O690,"ND",N687))</f>
        <v>0</v>
      </c>
      <c r="Q687">
        <f>AVERAGE(P687:P692)</f>
        <v>0</v>
      </c>
      <c r="R687">
        <f t="shared" si="159"/>
        <v>302</v>
      </c>
      <c r="S687">
        <f t="shared" ref="S687" si="175">ROW(R687)</f>
        <v>687</v>
      </c>
    </row>
    <row r="688" spans="1:19">
      <c r="A688">
        <v>135099.18</v>
      </c>
      <c r="B688">
        <v>0</v>
      </c>
      <c r="D688">
        <f t="shared" si="163"/>
        <v>0</v>
      </c>
      <c r="E688">
        <v>302</v>
      </c>
      <c r="F688" t="s">
        <v>13</v>
      </c>
      <c r="G688">
        <f t="shared" si="164"/>
        <v>1</v>
      </c>
      <c r="H688">
        <f t="shared" si="165"/>
        <v>0</v>
      </c>
      <c r="K688">
        <f t="shared" si="166"/>
        <v>0</v>
      </c>
      <c r="L688">
        <v>302</v>
      </c>
      <c r="M688" t="s">
        <v>13</v>
      </c>
      <c r="N688">
        <f t="shared" si="167"/>
        <v>0</v>
      </c>
      <c r="O688">
        <f>STDEV(N687:N692)</f>
        <v>0</v>
      </c>
      <c r="P688">
        <f>IF(N688&gt;O689,"ND",IF(N688&lt;O690,"ND",N688))</f>
        <v>0</v>
      </c>
    </row>
    <row r="689" spans="1:19">
      <c r="A689">
        <v>132263.28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0</v>
      </c>
      <c r="P689">
        <f>IF(N689&gt;O689,"ND",IF(N689&lt;O690,"ND",N689))</f>
        <v>0</v>
      </c>
    </row>
    <row r="690" spans="1:19">
      <c r="A690">
        <v>149396.66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0</v>
      </c>
      <c r="P690">
        <f>IF(N690&gt;O689,"ND",IF(N690&lt;O690,"ND",N690))</f>
        <v>0</v>
      </c>
    </row>
    <row r="691" spans="1:19">
      <c r="A691">
        <v>325499.95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265195.8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192580.77</v>
      </c>
      <c r="B693">
        <v>0</v>
      </c>
      <c r="D693">
        <f t="shared" si="163"/>
        <v>0</v>
      </c>
      <c r="E693">
        <v>40</v>
      </c>
      <c r="F693" t="s">
        <v>13</v>
      </c>
      <c r="G693">
        <f t="shared" si="164"/>
        <v>1</v>
      </c>
      <c r="H693">
        <f t="shared" si="165"/>
        <v>0</v>
      </c>
      <c r="K693">
        <f t="shared" si="166"/>
        <v>0</v>
      </c>
      <c r="L693">
        <v>40</v>
      </c>
      <c r="M693" t="s">
        <v>13</v>
      </c>
      <c r="N693">
        <f t="shared" si="167"/>
        <v>0</v>
      </c>
      <c r="O693">
        <f>AVERAGE(N693:N698)</f>
        <v>1.1474832308814257E-5</v>
      </c>
      <c r="P693">
        <f>IF(N693&gt;O695,"ND",IF(N693&lt;O696,"ND",N693))</f>
        <v>0</v>
      </c>
      <c r="Q693">
        <f>AVERAGE(P693:P698)</f>
        <v>1.1474832308814257E-5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205836.86</v>
      </c>
      <c r="B694">
        <v>514.09</v>
      </c>
      <c r="D694">
        <f t="shared" si="163"/>
        <v>514.09</v>
      </c>
      <c r="E694">
        <v>40</v>
      </c>
      <c r="F694" t="s">
        <v>13</v>
      </c>
      <c r="G694">
        <f t="shared" si="164"/>
        <v>1</v>
      </c>
      <c r="H694">
        <f t="shared" si="165"/>
        <v>514.09</v>
      </c>
      <c r="K694">
        <f t="shared" si="166"/>
        <v>4.4600586259693203E-5</v>
      </c>
      <c r="L694">
        <v>40</v>
      </c>
      <c r="M694" t="s">
        <v>13</v>
      </c>
      <c r="N694">
        <f t="shared" si="167"/>
        <v>4.4600586259693203E-5</v>
      </c>
      <c r="O694">
        <f>STDEV(N693:N698)</f>
        <v>1.8905908634188818E-5</v>
      </c>
      <c r="P694">
        <f>IF(N694&gt;O695,"ND",IF(N694&lt;O696,"ND",N694))</f>
        <v>4.4600586259693203E-5</v>
      </c>
    </row>
    <row r="695" spans="1:19">
      <c r="A695">
        <v>176688.48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4.7206999627431119E-5</v>
      </c>
      <c r="P695">
        <f>IF(N695&gt;O695,"ND",IF(N695&lt;O696,"ND",N695))</f>
        <v>0</v>
      </c>
    </row>
    <row r="696" spans="1:19">
      <c r="A696">
        <v>183109.96</v>
      </c>
      <c r="B696">
        <v>0</v>
      </c>
      <c r="D696">
        <f t="shared" si="163"/>
        <v>0</v>
      </c>
      <c r="E696">
        <v>40</v>
      </c>
      <c r="F696" t="s">
        <v>13</v>
      </c>
      <c r="G696">
        <f t="shared" si="164"/>
        <v>1</v>
      </c>
      <c r="H696">
        <f t="shared" si="165"/>
        <v>0</v>
      </c>
      <c r="K696">
        <f t="shared" si="166"/>
        <v>0</v>
      </c>
      <c r="L696">
        <v>40</v>
      </c>
      <c r="M696" t="s">
        <v>13</v>
      </c>
      <c r="N696">
        <f t="shared" si="167"/>
        <v>0</v>
      </c>
      <c r="O696">
        <f>O693-(O694*1.89)</f>
        <v>-2.4257335009802609E-5</v>
      </c>
      <c r="P696">
        <f>IF(N696&gt;O695,"ND",IF(N696&lt;O696,"ND",N696))</f>
        <v>0</v>
      </c>
    </row>
    <row r="697" spans="1:19">
      <c r="A697">
        <v>149493.66</v>
      </c>
      <c r="B697">
        <v>279.5</v>
      </c>
      <c r="D697">
        <f t="shared" si="163"/>
        <v>279.5</v>
      </c>
      <c r="E697">
        <v>40</v>
      </c>
      <c r="F697" t="s">
        <v>13</v>
      </c>
      <c r="G697">
        <f t="shared" si="164"/>
        <v>1</v>
      </c>
      <c r="H697">
        <f t="shared" si="165"/>
        <v>279.5</v>
      </c>
      <c r="K697">
        <f t="shared" si="166"/>
        <v>2.4248407593192341E-5</v>
      </c>
      <c r="L697">
        <v>40</v>
      </c>
      <c r="M697" t="s">
        <v>13</v>
      </c>
      <c r="N697">
        <f t="shared" si="167"/>
        <v>2.4248407593192341E-5</v>
      </c>
      <c r="P697">
        <f>IF(N697&gt;O695,"ND",IF(N697&lt;O696,"ND",N697))</f>
        <v>2.4248407593192341E-5</v>
      </c>
    </row>
    <row r="698" spans="1:19">
      <c r="A698">
        <v>159991.97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292553.34000000003</v>
      </c>
      <c r="B699">
        <v>1680.29</v>
      </c>
      <c r="D699">
        <f t="shared" si="163"/>
        <v>1680.29</v>
      </c>
      <c r="E699" t="s">
        <v>8</v>
      </c>
      <c r="F699" t="s">
        <v>13</v>
      </c>
      <c r="G699">
        <f t="shared" si="164"/>
        <v>1</v>
      </c>
      <c r="H699">
        <f t="shared" si="165"/>
        <v>1680.29</v>
      </c>
      <c r="K699">
        <f t="shared" si="166"/>
        <v>1.4577587404209359E-4</v>
      </c>
      <c r="L699" t="s">
        <v>8</v>
      </c>
      <c r="M699" t="s">
        <v>13</v>
      </c>
      <c r="N699">
        <f t="shared" si="167"/>
        <v>1.4577587404209359E-4</v>
      </c>
      <c r="O699">
        <f>AVERAGE(N699:N704)</f>
        <v>1.8641935731667707E-4</v>
      </c>
      <c r="P699">
        <f>IF(N699&gt;O701,"ND",IF(N699&lt;O702,"ND",N699))</f>
        <v>1.4577587404209359E-4</v>
      </c>
      <c r="Q699">
        <f>AVERAGE(P699:P704)</f>
        <v>1.8641935731667707E-4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272981.48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1.6534774808428616E-4</v>
      </c>
      <c r="P700">
        <f>IF(N700&gt;O701,"ND",IF(N700&lt;O702,"ND",N700))</f>
        <v>0</v>
      </c>
    </row>
    <row r="701" spans="1:19">
      <c r="A701">
        <v>292537.15999999997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4.9892660119597789E-4</v>
      </c>
      <c r="P701">
        <f>IF(N701&gt;O701,"ND",IF(N701&lt;O702,"ND",N701))</f>
        <v>0</v>
      </c>
    </row>
    <row r="702" spans="1:19">
      <c r="A702">
        <v>303697.59000000003</v>
      </c>
      <c r="B702">
        <v>2892.64</v>
      </c>
      <c r="D702">
        <f t="shared" si="163"/>
        <v>2892.64</v>
      </c>
      <c r="E702" t="s">
        <v>8</v>
      </c>
      <c r="F702" t="s">
        <v>13</v>
      </c>
      <c r="G702">
        <f t="shared" si="164"/>
        <v>1</v>
      </c>
      <c r="H702">
        <f t="shared" si="165"/>
        <v>2892.64</v>
      </c>
      <c r="K702">
        <f t="shared" si="166"/>
        <v>2.5095496865964898E-4</v>
      </c>
      <c r="L702" t="s">
        <v>8</v>
      </c>
      <c r="M702" t="s">
        <v>13</v>
      </c>
      <c r="N702">
        <f t="shared" si="167"/>
        <v>2.5095496865964898E-4</v>
      </c>
      <c r="O702">
        <f>O699-(O700*1.89)</f>
        <v>-1.2608788656262376E-4</v>
      </c>
      <c r="P702">
        <f>IF(N702&gt;O701,"ND",IF(N702&lt;O702,"ND",N702))</f>
        <v>2.5095496865964898E-4</v>
      </c>
    </row>
    <row r="703" spans="1:19">
      <c r="A703">
        <v>274651.96000000002</v>
      </c>
      <c r="B703">
        <v>4341.4399999999996</v>
      </c>
      <c r="D703">
        <f t="shared" si="163"/>
        <v>4341.4399999999996</v>
      </c>
      <c r="E703" t="s">
        <v>8</v>
      </c>
      <c r="F703" t="s">
        <v>13</v>
      </c>
      <c r="G703">
        <f t="shared" si="164"/>
        <v>1</v>
      </c>
      <c r="H703">
        <f t="shared" si="165"/>
        <v>4341.4399999999996</v>
      </c>
      <c r="K703">
        <f t="shared" si="166"/>
        <v>3.766476088064005E-4</v>
      </c>
      <c r="L703" t="s">
        <v>8</v>
      </c>
      <c r="M703" t="s">
        <v>13</v>
      </c>
      <c r="N703">
        <f t="shared" si="167"/>
        <v>3.766476088064005E-4</v>
      </c>
      <c r="P703">
        <f>IF(N703&gt;O701,"ND",IF(N703&lt;O702,"ND",N703))</f>
        <v>3.766476088064005E-4</v>
      </c>
    </row>
    <row r="704" spans="1:19">
      <c r="A704">
        <v>259512.95</v>
      </c>
      <c r="B704">
        <v>3978.24</v>
      </c>
      <c r="D704">
        <f t="shared" si="163"/>
        <v>3978.24</v>
      </c>
      <c r="E704" t="s">
        <v>8</v>
      </c>
      <c r="F704" t="s">
        <v>13</v>
      </c>
      <c r="G704">
        <f t="shared" si="164"/>
        <v>1</v>
      </c>
      <c r="H704">
        <f t="shared" si="165"/>
        <v>3978.24</v>
      </c>
      <c r="K704">
        <f t="shared" si="166"/>
        <v>3.4513769239191943E-4</v>
      </c>
      <c r="L704" t="s">
        <v>8</v>
      </c>
      <c r="M704" t="s">
        <v>13</v>
      </c>
      <c r="N704">
        <f t="shared" si="167"/>
        <v>3.4513769239191943E-4</v>
      </c>
      <c r="P704">
        <f>IF(N704&gt;O701,"ND",IF(N704&lt;O702,"ND",N704))</f>
        <v>3.4513769239191943E-4</v>
      </c>
    </row>
    <row r="705" spans="1:19">
      <c r="A705">
        <v>121213.72</v>
      </c>
      <c r="B705">
        <v>349567.37</v>
      </c>
      <c r="D705">
        <f t="shared" si="163"/>
        <v>349567.37</v>
      </c>
      <c r="E705">
        <v>41</v>
      </c>
      <c r="F705" t="s">
        <v>13</v>
      </c>
      <c r="G705">
        <f t="shared" si="164"/>
        <v>1</v>
      </c>
      <c r="H705">
        <f t="shared" si="165"/>
        <v>349567.37</v>
      </c>
      <c r="K705">
        <f t="shared" si="166"/>
        <v>3.0327198815886497E-2</v>
      </c>
      <c r="L705">
        <v>41</v>
      </c>
      <c r="M705" t="s">
        <v>13</v>
      </c>
      <c r="N705">
        <f t="shared" si="167"/>
        <v>3.0327198815886497E-2</v>
      </c>
      <c r="O705">
        <f>AVERAGE(N705:N710)</f>
        <v>3.1393276946950995E-2</v>
      </c>
      <c r="P705">
        <f>IF(N705&gt;O707,"ND",IF(N705&lt;O708,"ND",N705))</f>
        <v>3.0327198815886497E-2</v>
      </c>
      <c r="Q705">
        <f>AVERAGE(P705:P710)</f>
        <v>3.1393276946950995E-2</v>
      </c>
      <c r="R705">
        <f t="shared" si="176"/>
        <v>41</v>
      </c>
      <c r="S705">
        <f t="shared" ref="S705" si="179">ROW(R705)</f>
        <v>705</v>
      </c>
    </row>
    <row r="706" spans="1:19">
      <c r="A706">
        <v>113936.68</v>
      </c>
      <c r="B706">
        <v>347992.51</v>
      </c>
      <c r="D706">
        <f t="shared" si="163"/>
        <v>347992.51</v>
      </c>
      <c r="E706">
        <v>41</v>
      </c>
      <c r="F706" t="s">
        <v>13</v>
      </c>
      <c r="G706">
        <f t="shared" si="164"/>
        <v>1</v>
      </c>
      <c r="H706">
        <f t="shared" si="165"/>
        <v>347992.51</v>
      </c>
      <c r="K706">
        <f t="shared" si="166"/>
        <v>3.0190569666755138E-2</v>
      </c>
      <c r="L706">
        <v>41</v>
      </c>
      <c r="M706" t="s">
        <v>13</v>
      </c>
      <c r="N706">
        <f t="shared" si="167"/>
        <v>3.0190569666755138E-2</v>
      </c>
      <c r="O706">
        <f>STDEV(N705:N710)</f>
        <v>1.8141226756249165E-3</v>
      </c>
      <c r="P706">
        <f>IF(N706&gt;O707,"ND",IF(N706&lt;O708,"ND",N706))</f>
        <v>3.0190569666755138E-2</v>
      </c>
    </row>
    <row r="707" spans="1:19">
      <c r="A707">
        <v>109177.68</v>
      </c>
      <c r="B707">
        <v>341013.02</v>
      </c>
      <c r="D707">
        <f t="shared" si="163"/>
        <v>341013.02</v>
      </c>
      <c r="E707">
        <v>41</v>
      </c>
      <c r="F707" t="s">
        <v>13</v>
      </c>
      <c r="G707">
        <f t="shared" si="164"/>
        <v>1</v>
      </c>
      <c r="H707">
        <f t="shared" si="165"/>
        <v>341013.02</v>
      </c>
      <c r="K707">
        <f t="shared" si="166"/>
        <v>2.9585054395511453E-2</v>
      </c>
      <c r="L707">
        <v>41</v>
      </c>
      <c r="M707" t="s">
        <v>13</v>
      </c>
      <c r="N707">
        <f t="shared" si="167"/>
        <v>2.9585054395511453E-2</v>
      </c>
      <c r="O707">
        <f>O705+(O706*1.89)</f>
        <v>3.4821968803882088E-2</v>
      </c>
      <c r="P707">
        <f>IF(N707&gt;O707,"ND",IF(N707&lt;O708,"ND",N707))</f>
        <v>2.9585054395511453E-2</v>
      </c>
    </row>
    <row r="708" spans="1:19">
      <c r="A708">
        <v>110859.04</v>
      </c>
      <c r="B708">
        <v>365677.83</v>
      </c>
      <c r="D708">
        <f t="shared" ref="D708:D771" si="180">IF(A708&lt;$A$4623,"NA",B708)</f>
        <v>365677.83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365677.83</v>
      </c>
      <c r="K708">
        <f t="shared" ref="K708:K771" si="183">IF(F708="A",H708/$J$3,IF(F708="B",H708/$J$4,IF(F708="C",H708/$J$5,IF(F708="D",H708/$J$5))))</f>
        <v>3.1724883970068327E-2</v>
      </c>
      <c r="L708">
        <v>41</v>
      </c>
      <c r="M708" t="s">
        <v>13</v>
      </c>
      <c r="N708">
        <f t="shared" ref="N708:N771" si="184">VALUE(K708)</f>
        <v>3.1724883970068327E-2</v>
      </c>
      <c r="O708">
        <f>O705-(O706*1.89)</f>
        <v>2.7964585090019901E-2</v>
      </c>
      <c r="P708">
        <f>IF(N708&gt;O707,"ND",IF(N708&lt;O708,"ND",N708))</f>
        <v>3.1724883970068327E-2</v>
      </c>
    </row>
    <row r="709" spans="1:19">
      <c r="A709">
        <v>120828.3</v>
      </c>
      <c r="B709">
        <v>398642.62</v>
      </c>
      <c r="D709">
        <f t="shared" si="180"/>
        <v>398642.62</v>
      </c>
      <c r="E709">
        <v>41</v>
      </c>
      <c r="F709" t="s">
        <v>13</v>
      </c>
      <c r="G709">
        <f t="shared" si="181"/>
        <v>1</v>
      </c>
      <c r="H709">
        <f t="shared" si="182"/>
        <v>398642.62</v>
      </c>
      <c r="K709">
        <f t="shared" si="183"/>
        <v>3.4584789745180998E-2</v>
      </c>
      <c r="L709">
        <v>41</v>
      </c>
      <c r="M709" t="s">
        <v>13</v>
      </c>
      <c r="N709">
        <f t="shared" si="184"/>
        <v>3.4584789745180998E-2</v>
      </c>
      <c r="P709">
        <f>IF(N709&gt;O707,"ND",IF(N709&lt;O708,"ND",N709))</f>
        <v>3.4584789745180998E-2</v>
      </c>
    </row>
    <row r="710" spans="1:19">
      <c r="A710">
        <v>112104.98</v>
      </c>
      <c r="B710">
        <v>368239.96</v>
      </c>
      <c r="D710">
        <f t="shared" si="180"/>
        <v>368239.96</v>
      </c>
      <c r="E710">
        <v>41</v>
      </c>
      <c r="F710" t="s">
        <v>13</v>
      </c>
      <c r="G710">
        <f t="shared" si="181"/>
        <v>1</v>
      </c>
      <c r="H710">
        <f t="shared" si="182"/>
        <v>368239.96</v>
      </c>
      <c r="K710">
        <f t="shared" si="183"/>
        <v>3.1947165088303559E-2</v>
      </c>
      <c r="L710">
        <v>41</v>
      </c>
      <c r="M710" t="s">
        <v>13</v>
      </c>
      <c r="N710">
        <f t="shared" si="184"/>
        <v>3.1947165088303559E-2</v>
      </c>
      <c r="P710">
        <f>IF(N710&gt;O707,"ND",IF(N710&lt;O708,"ND",N710))</f>
        <v>3.1947165088303559E-2</v>
      </c>
    </row>
    <row r="711" spans="1:19">
      <c r="A711">
        <v>98295.52</v>
      </c>
      <c r="B711">
        <v>0</v>
      </c>
      <c r="D711">
        <f t="shared" si="180"/>
        <v>0</v>
      </c>
      <c r="E711">
        <v>309</v>
      </c>
      <c r="F711" t="s">
        <v>13</v>
      </c>
      <c r="G711">
        <f t="shared" si="181"/>
        <v>1</v>
      </c>
      <c r="H711">
        <f t="shared" si="182"/>
        <v>0</v>
      </c>
      <c r="K711">
        <f t="shared" si="183"/>
        <v>0</v>
      </c>
      <c r="L711">
        <v>309</v>
      </c>
      <c r="M711" t="s">
        <v>13</v>
      </c>
      <c r="N711">
        <f t="shared" si="184"/>
        <v>0</v>
      </c>
      <c r="O711">
        <f>AVERAGE(N711:N716)</f>
        <v>6.7383967819884796E-5</v>
      </c>
      <c r="P711">
        <f>IF(N711&gt;O713,"ND",IF(N711&lt;O714,"ND",N711))</f>
        <v>0</v>
      </c>
      <c r="Q711">
        <f>AVERAGE(P711:P716)</f>
        <v>3.9694513095489173E-6</v>
      </c>
      <c r="R711">
        <f t="shared" si="176"/>
        <v>309</v>
      </c>
      <c r="S711">
        <f t="shared" ref="S711" si="185">ROW(R711)</f>
        <v>711</v>
      </c>
    </row>
    <row r="712" spans="1:19">
      <c r="A712">
        <v>107212.42</v>
      </c>
      <c r="B712">
        <v>0</v>
      </c>
      <c r="D712">
        <f t="shared" si="180"/>
        <v>0</v>
      </c>
      <c r="E712">
        <v>309</v>
      </c>
      <c r="F712" t="s">
        <v>13</v>
      </c>
      <c r="G712">
        <f t="shared" si="181"/>
        <v>1</v>
      </c>
      <c r="H712">
        <f t="shared" si="182"/>
        <v>0</v>
      </c>
      <c r="K712">
        <f t="shared" si="183"/>
        <v>0</v>
      </c>
      <c r="L712">
        <v>309</v>
      </c>
      <c r="M712" t="s">
        <v>13</v>
      </c>
      <c r="N712">
        <f t="shared" si="184"/>
        <v>0</v>
      </c>
      <c r="O712">
        <f>STDEV(N711:N716)</f>
        <v>1.5553594954297056E-4</v>
      </c>
      <c r="P712">
        <f>IF(N712&gt;O713,"ND",IF(N712&lt;O714,"ND",N712))</f>
        <v>0</v>
      </c>
    </row>
    <row r="713" spans="1:19">
      <c r="A713">
        <v>107383.64</v>
      </c>
      <c r="B713">
        <v>0</v>
      </c>
      <c r="D713">
        <f t="shared" si="180"/>
        <v>0</v>
      </c>
      <c r="E713">
        <v>309</v>
      </c>
      <c r="F713" t="s">
        <v>13</v>
      </c>
      <c r="G713">
        <f t="shared" si="181"/>
        <v>1</v>
      </c>
      <c r="H713">
        <f t="shared" si="182"/>
        <v>0</v>
      </c>
      <c r="K713">
        <f t="shared" si="183"/>
        <v>0</v>
      </c>
      <c r="L713">
        <v>309</v>
      </c>
      <c r="M713" t="s">
        <v>13</v>
      </c>
      <c r="N713">
        <f t="shared" si="184"/>
        <v>0</v>
      </c>
      <c r="O713">
        <f>O711+(O712*1.89)</f>
        <v>3.6134691245609914E-4</v>
      </c>
      <c r="P713">
        <f>IF(N713&gt;O713,"ND",IF(N713&lt;O714,"ND",N713))</f>
        <v>0</v>
      </c>
    </row>
    <row r="714" spans="1:19">
      <c r="A714">
        <v>109162.34</v>
      </c>
      <c r="B714">
        <v>0</v>
      </c>
      <c r="D714">
        <f t="shared" si="180"/>
        <v>0</v>
      </c>
      <c r="E714">
        <v>309</v>
      </c>
      <c r="F714" t="s">
        <v>13</v>
      </c>
      <c r="G714">
        <f t="shared" si="181"/>
        <v>1</v>
      </c>
      <c r="H714">
        <f t="shared" si="182"/>
        <v>0</v>
      </c>
      <c r="K714">
        <f t="shared" si="183"/>
        <v>0</v>
      </c>
      <c r="L714">
        <v>309</v>
      </c>
      <c r="M714" t="s">
        <v>13</v>
      </c>
      <c r="N714">
        <f t="shared" si="184"/>
        <v>0</v>
      </c>
      <c r="O714">
        <f>O711-(O712*1.89)</f>
        <v>-2.2657897681632955E-4</v>
      </c>
      <c r="P714">
        <f>IF(N714&gt;O713,"ND",IF(N714&lt;O714,"ND",N714))</f>
        <v>0</v>
      </c>
    </row>
    <row r="715" spans="1:19">
      <c r="A715">
        <v>110992.11</v>
      </c>
      <c r="B715">
        <v>228.77</v>
      </c>
      <c r="D715">
        <f t="shared" si="180"/>
        <v>228.77</v>
      </c>
      <c r="E715">
        <v>309</v>
      </c>
      <c r="F715" t="s">
        <v>13</v>
      </c>
      <c r="G715">
        <f t="shared" si="181"/>
        <v>1</v>
      </c>
      <c r="H715">
        <f t="shared" si="182"/>
        <v>228.77</v>
      </c>
      <c r="K715">
        <f t="shared" si="183"/>
        <v>1.9847256547744587E-5</v>
      </c>
      <c r="L715">
        <v>309</v>
      </c>
      <c r="M715" t="s">
        <v>13</v>
      </c>
      <c r="N715">
        <f t="shared" si="184"/>
        <v>1.9847256547744587E-5</v>
      </c>
      <c r="P715">
        <f>IF(N715&gt;O713,"ND",IF(N715&lt;O714,"ND",N715))</f>
        <v>1.9847256547744587E-5</v>
      </c>
    </row>
    <row r="716" spans="1:19">
      <c r="A716">
        <v>107782.38</v>
      </c>
      <c r="B716">
        <v>4431.45</v>
      </c>
      <c r="D716">
        <f t="shared" si="180"/>
        <v>4431.45</v>
      </c>
      <c r="E716">
        <v>309</v>
      </c>
      <c r="F716" t="s">
        <v>13</v>
      </c>
      <c r="G716">
        <f t="shared" si="181"/>
        <v>1</v>
      </c>
      <c r="H716">
        <f t="shared" si="182"/>
        <v>4431.45</v>
      </c>
      <c r="K716">
        <f t="shared" si="183"/>
        <v>3.8445655037156417E-4</v>
      </c>
      <c r="L716">
        <v>309</v>
      </c>
      <c r="M716" t="s">
        <v>13</v>
      </c>
      <c r="N716">
        <f t="shared" si="184"/>
        <v>3.8445655037156417E-4</v>
      </c>
      <c r="P716" t="str">
        <f>IF(N716&gt;O713,"ND",IF(N716&lt;O714,"ND",N716))</f>
        <v>ND</v>
      </c>
    </row>
    <row r="717" spans="1:19">
      <c r="A717">
        <v>133395.93</v>
      </c>
      <c r="B717">
        <v>10381.82</v>
      </c>
      <c r="D717">
        <f t="shared" si="180"/>
        <v>10381.82</v>
      </c>
      <c r="E717">
        <v>42</v>
      </c>
      <c r="F717" t="s">
        <v>13</v>
      </c>
      <c r="G717">
        <f t="shared" si="181"/>
        <v>1</v>
      </c>
      <c r="H717">
        <f t="shared" si="182"/>
        <v>10381.82</v>
      </c>
      <c r="K717">
        <f t="shared" si="183"/>
        <v>9.0068909810073737E-4</v>
      </c>
      <c r="L717">
        <v>42</v>
      </c>
      <c r="M717" t="s">
        <v>13</v>
      </c>
      <c r="N717">
        <f t="shared" si="184"/>
        <v>9.0068909810073737E-4</v>
      </c>
      <c r="O717">
        <f>AVERAGE(N717:N722)</f>
        <v>1.5462719348644224E-4</v>
      </c>
      <c r="P717" t="str">
        <f>IF(N717&gt;O719,"ND",IF(N717&lt;O720,"ND",N717))</f>
        <v>ND</v>
      </c>
      <c r="Q717">
        <f>AVERAGE(P717:P722)</f>
        <v>5.4148125635832078E-6</v>
      </c>
      <c r="R717">
        <f t="shared" si="176"/>
        <v>42</v>
      </c>
      <c r="S717">
        <f t="shared" ref="S717" si="186">ROW(R717)</f>
        <v>717</v>
      </c>
    </row>
    <row r="718" spans="1:19">
      <c r="A718">
        <v>137695.01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3.6565460273925893E-4</v>
      </c>
      <c r="P718">
        <f>IF(N718&gt;O719,"ND",IF(N718&lt;O720,"ND",N718))</f>
        <v>0</v>
      </c>
    </row>
    <row r="719" spans="1:19">
      <c r="A719">
        <v>133708.99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8.4571439266364153E-4</v>
      </c>
      <c r="P719">
        <f>IF(N719&gt;O719,"ND",IF(N719&lt;O720,"ND",N719))</f>
        <v>0</v>
      </c>
    </row>
    <row r="720" spans="1:19">
      <c r="A720">
        <v>145362.18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-5.3646000569075711E-4</v>
      </c>
      <c r="P720">
        <f>IF(N720&gt;O719,"ND",IF(N720&lt;O720,"ND",N720))</f>
        <v>0</v>
      </c>
    </row>
    <row r="721" spans="1:19">
      <c r="A721">
        <v>131614.6</v>
      </c>
      <c r="B721">
        <v>312.07</v>
      </c>
      <c r="D721">
        <f t="shared" si="180"/>
        <v>312.07</v>
      </c>
      <c r="E721">
        <v>42</v>
      </c>
      <c r="F721" t="s">
        <v>13</v>
      </c>
      <c r="G721">
        <f t="shared" si="181"/>
        <v>1</v>
      </c>
      <c r="H721">
        <f t="shared" si="182"/>
        <v>312.07</v>
      </c>
      <c r="K721">
        <f t="shared" si="183"/>
        <v>2.7074062817916039E-5</v>
      </c>
      <c r="L721">
        <v>42</v>
      </c>
      <c r="M721" t="s">
        <v>13</v>
      </c>
      <c r="N721">
        <f t="shared" si="184"/>
        <v>2.7074062817916039E-5</v>
      </c>
      <c r="P721">
        <f>IF(N721&gt;O719,"ND",IF(N721&lt;O720,"ND",N721))</f>
        <v>2.7074062817916039E-5</v>
      </c>
    </row>
    <row r="722" spans="1:19">
      <c r="A722">
        <v>150571.85999999999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98783.83</v>
      </c>
      <c r="B723">
        <v>2943.91</v>
      </c>
      <c r="D723">
        <f t="shared" si="180"/>
        <v>2943.91</v>
      </c>
      <c r="E723">
        <v>72</v>
      </c>
      <c r="F723" t="s">
        <v>13</v>
      </c>
      <c r="G723">
        <f t="shared" si="181"/>
        <v>1</v>
      </c>
      <c r="H723">
        <f t="shared" si="182"/>
        <v>2943.91</v>
      </c>
      <c r="K723">
        <f t="shared" si="183"/>
        <v>2.5540296814910505E-4</v>
      </c>
      <c r="L723">
        <v>72</v>
      </c>
      <c r="M723" t="s">
        <v>13</v>
      </c>
      <c r="N723">
        <f t="shared" si="184"/>
        <v>2.5540296814910505E-4</v>
      </c>
      <c r="O723">
        <f>AVERAGE(N723:N728)</f>
        <v>6.190573634413478E-5</v>
      </c>
      <c r="P723" t="str">
        <f>IF(N723&gt;O725,"ND",IF(N723&lt;O726,"ND",N723))</f>
        <v>ND</v>
      </c>
      <c r="Q723">
        <f>AVERAGE(P723:P728)</f>
        <v>2.3206289983140725E-5</v>
      </c>
      <c r="R723">
        <f t="shared" si="176"/>
        <v>72</v>
      </c>
      <c r="S723">
        <f t="shared" ref="S723" si="187">ROW(R723)</f>
        <v>723</v>
      </c>
    </row>
    <row r="724" spans="1:19">
      <c r="A724">
        <v>99324.95</v>
      </c>
      <c r="B724">
        <v>929.68</v>
      </c>
      <c r="D724">
        <f t="shared" si="180"/>
        <v>929.68</v>
      </c>
      <c r="E724">
        <v>72</v>
      </c>
      <c r="F724" t="s">
        <v>13</v>
      </c>
      <c r="G724">
        <f t="shared" si="181"/>
        <v>1</v>
      </c>
      <c r="H724">
        <f t="shared" si="182"/>
        <v>929.68</v>
      </c>
      <c r="K724">
        <f t="shared" si="183"/>
        <v>8.065566930675869E-5</v>
      </c>
      <c r="L724">
        <v>72</v>
      </c>
      <c r="M724" t="s">
        <v>13</v>
      </c>
      <c r="N724">
        <f t="shared" si="184"/>
        <v>8.065566930675869E-5</v>
      </c>
      <c r="O724">
        <f>STDEV(N723:N728)</f>
        <v>9.9993537621717344E-5</v>
      </c>
      <c r="P724">
        <f>IF(N724&gt;O725,"ND",IF(N724&lt;O726,"ND",N724))</f>
        <v>8.065566930675869E-5</v>
      </c>
    </row>
    <row r="725" spans="1:19">
      <c r="A725">
        <v>95778.57</v>
      </c>
      <c r="B725">
        <v>407.76</v>
      </c>
      <c r="D725">
        <f t="shared" si="180"/>
        <v>407.76</v>
      </c>
      <c r="E725">
        <v>72</v>
      </c>
      <c r="F725" t="s">
        <v>13</v>
      </c>
      <c r="G725">
        <f t="shared" si="181"/>
        <v>1</v>
      </c>
      <c r="H725">
        <f t="shared" si="182"/>
        <v>407.76</v>
      </c>
      <c r="K725">
        <f t="shared" si="183"/>
        <v>3.5375780608944928E-5</v>
      </c>
      <c r="L725">
        <v>72</v>
      </c>
      <c r="M725" t="s">
        <v>13</v>
      </c>
      <c r="N725">
        <f t="shared" si="184"/>
        <v>3.5375780608944928E-5</v>
      </c>
      <c r="O725">
        <f>O723+(O724*1.89)</f>
        <v>2.5089352244918057E-4</v>
      </c>
      <c r="P725">
        <f>IF(N725&gt;O725,"ND",IF(N725&lt;O726,"ND",N725))</f>
        <v>3.5375780608944928E-5</v>
      </c>
    </row>
    <row r="726" spans="1:19">
      <c r="A726">
        <v>98359.87</v>
      </c>
      <c r="B726">
        <v>0</v>
      </c>
      <c r="D726">
        <f t="shared" si="180"/>
        <v>0</v>
      </c>
      <c r="E726">
        <v>72</v>
      </c>
      <c r="F726" t="s">
        <v>13</v>
      </c>
      <c r="G726">
        <f t="shared" si="181"/>
        <v>1</v>
      </c>
      <c r="H726">
        <f t="shared" si="182"/>
        <v>0</v>
      </c>
      <c r="K726">
        <f t="shared" si="183"/>
        <v>0</v>
      </c>
      <c r="L726">
        <v>72</v>
      </c>
      <c r="M726" t="s">
        <v>13</v>
      </c>
      <c r="N726">
        <f t="shared" si="184"/>
        <v>0</v>
      </c>
      <c r="O726">
        <f>O723-(O724*1.89)</f>
        <v>-1.2708204976091098E-4</v>
      </c>
      <c r="P726">
        <f>IF(N726&gt;O725,"ND",IF(N726&lt;O726,"ND",N726))</f>
        <v>0</v>
      </c>
    </row>
    <row r="727" spans="1:19">
      <c r="A727">
        <v>80275.91</v>
      </c>
      <c r="B727">
        <v>0</v>
      </c>
      <c r="D727">
        <f t="shared" si="180"/>
        <v>0</v>
      </c>
      <c r="E727">
        <v>72</v>
      </c>
      <c r="F727" t="s">
        <v>13</v>
      </c>
      <c r="G727">
        <f t="shared" si="181"/>
        <v>1</v>
      </c>
      <c r="H727">
        <f t="shared" si="182"/>
        <v>0</v>
      </c>
      <c r="K727">
        <f t="shared" si="183"/>
        <v>0</v>
      </c>
      <c r="L727">
        <v>72</v>
      </c>
      <c r="M727" t="s">
        <v>13</v>
      </c>
      <c r="N727">
        <f t="shared" si="184"/>
        <v>0</v>
      </c>
      <c r="P727">
        <f>IF(N727&gt;O725,"ND",IF(N727&lt;O726,"ND",N727))</f>
        <v>0</v>
      </c>
    </row>
    <row r="728" spans="1:19">
      <c r="A728">
        <v>113446.13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73441.789999999994</v>
      </c>
      <c r="B729">
        <v>0</v>
      </c>
      <c r="D729">
        <f t="shared" si="180"/>
        <v>0</v>
      </c>
      <c r="E729">
        <v>43</v>
      </c>
      <c r="F729" t="s">
        <v>13</v>
      </c>
      <c r="G729">
        <f t="shared" si="181"/>
        <v>1</v>
      </c>
      <c r="H729">
        <f t="shared" si="182"/>
        <v>0</v>
      </c>
      <c r="K729">
        <f t="shared" si="183"/>
        <v>0</v>
      </c>
      <c r="L729">
        <v>43</v>
      </c>
      <c r="M729" t="s">
        <v>13</v>
      </c>
      <c r="N729">
        <f t="shared" si="184"/>
        <v>0</v>
      </c>
      <c r="O729">
        <f>AVERAGE(N729:N734)</f>
        <v>0</v>
      </c>
      <c r="P729">
        <f>IF(N729&gt;O731,"ND",IF(N729&lt;O732,"ND",N729))</f>
        <v>0</v>
      </c>
      <c r="Q729">
        <f>AVERAGE(P729:P734)</f>
        <v>0</v>
      </c>
      <c r="R729">
        <f t="shared" si="176"/>
        <v>43</v>
      </c>
      <c r="S729">
        <f t="shared" ref="S729" si="188">ROW(R729)</f>
        <v>729</v>
      </c>
    </row>
    <row r="730" spans="1:19">
      <c r="A730">
        <v>94542.81</v>
      </c>
      <c r="B730">
        <v>0</v>
      </c>
      <c r="D730">
        <f t="shared" si="180"/>
        <v>0</v>
      </c>
      <c r="E730">
        <v>43</v>
      </c>
      <c r="F730" t="s">
        <v>13</v>
      </c>
      <c r="G730">
        <f t="shared" si="181"/>
        <v>1</v>
      </c>
      <c r="H730">
        <f t="shared" si="182"/>
        <v>0</v>
      </c>
      <c r="K730">
        <f t="shared" si="183"/>
        <v>0</v>
      </c>
      <c r="L730">
        <v>43</v>
      </c>
      <c r="M730" t="s">
        <v>13</v>
      </c>
      <c r="N730">
        <f t="shared" si="184"/>
        <v>0</v>
      </c>
      <c r="O730">
        <f>STDEV(N729:N734)</f>
        <v>0</v>
      </c>
      <c r="P730">
        <f>IF(N730&gt;O731,"ND",IF(N730&lt;O732,"ND",N730))</f>
        <v>0</v>
      </c>
    </row>
    <row r="731" spans="1:19">
      <c r="A731">
        <v>96612.58</v>
      </c>
      <c r="B731">
        <v>0</v>
      </c>
      <c r="D731">
        <f t="shared" si="180"/>
        <v>0</v>
      </c>
      <c r="E731">
        <v>43</v>
      </c>
      <c r="F731" t="s">
        <v>13</v>
      </c>
      <c r="G731">
        <f t="shared" si="181"/>
        <v>1</v>
      </c>
      <c r="H731">
        <f t="shared" si="182"/>
        <v>0</v>
      </c>
      <c r="K731">
        <f t="shared" si="183"/>
        <v>0</v>
      </c>
      <c r="L731">
        <v>43</v>
      </c>
      <c r="M731" t="s">
        <v>13</v>
      </c>
      <c r="N731">
        <f t="shared" si="184"/>
        <v>0</v>
      </c>
      <c r="O731">
        <f>O729+(O730*1.89)</f>
        <v>0</v>
      </c>
      <c r="P731">
        <f>IF(N731&gt;O731,"ND",IF(N731&lt;O732,"ND",N731))</f>
        <v>0</v>
      </c>
    </row>
    <row r="732" spans="1:19">
      <c r="A732">
        <v>108163.94</v>
      </c>
      <c r="B732">
        <v>0</v>
      </c>
      <c r="D732">
        <f t="shared" si="180"/>
        <v>0</v>
      </c>
      <c r="E732">
        <v>43</v>
      </c>
      <c r="F732" t="s">
        <v>13</v>
      </c>
      <c r="G732">
        <f t="shared" si="181"/>
        <v>1</v>
      </c>
      <c r="H732">
        <f t="shared" si="182"/>
        <v>0</v>
      </c>
      <c r="K732">
        <f t="shared" si="183"/>
        <v>0</v>
      </c>
      <c r="L732">
        <v>43</v>
      </c>
      <c r="M732" t="s">
        <v>13</v>
      </c>
      <c r="N732">
        <f t="shared" si="184"/>
        <v>0</v>
      </c>
      <c r="O732">
        <f>O729-(O730*1.89)</f>
        <v>0</v>
      </c>
      <c r="P732">
        <f>IF(N732&gt;O731,"ND",IF(N732&lt;O732,"ND",N732))</f>
        <v>0</v>
      </c>
    </row>
    <row r="733" spans="1:19">
      <c r="A733">
        <v>67112.789999999994</v>
      </c>
      <c r="B733">
        <v>0</v>
      </c>
      <c r="D733">
        <f t="shared" si="180"/>
        <v>0</v>
      </c>
      <c r="E733">
        <v>43</v>
      </c>
      <c r="F733" t="s">
        <v>13</v>
      </c>
      <c r="G733">
        <f t="shared" si="181"/>
        <v>1</v>
      </c>
      <c r="H733">
        <f t="shared" si="182"/>
        <v>0</v>
      </c>
      <c r="K733">
        <f t="shared" si="183"/>
        <v>0</v>
      </c>
      <c r="L733">
        <v>43</v>
      </c>
      <c r="M733" t="s">
        <v>13</v>
      </c>
      <c r="N733">
        <f t="shared" si="184"/>
        <v>0</v>
      </c>
      <c r="P733">
        <f>IF(N733&gt;O731,"ND",IF(N733&lt;O732,"ND",N733))</f>
        <v>0</v>
      </c>
    </row>
    <row r="734" spans="1:19">
      <c r="A734">
        <v>106907.69</v>
      </c>
      <c r="B734">
        <v>0</v>
      </c>
      <c r="D734">
        <f t="shared" si="180"/>
        <v>0</v>
      </c>
      <c r="E734">
        <v>43</v>
      </c>
      <c r="F734" t="s">
        <v>13</v>
      </c>
      <c r="G734">
        <f t="shared" si="181"/>
        <v>1</v>
      </c>
      <c r="H734">
        <f t="shared" si="182"/>
        <v>0</v>
      </c>
      <c r="K734">
        <f t="shared" si="183"/>
        <v>0</v>
      </c>
      <c r="L734">
        <v>43</v>
      </c>
      <c r="M734" t="s">
        <v>13</v>
      </c>
      <c r="N734">
        <f t="shared" si="184"/>
        <v>0</v>
      </c>
      <c r="P734">
        <f>IF(N734&gt;O731,"ND",IF(N734&lt;O732,"ND",N734))</f>
        <v>0</v>
      </c>
    </row>
    <row r="735" spans="1:19">
      <c r="A735">
        <v>255374.61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3.1402887963076888E-4</v>
      </c>
      <c r="P735">
        <f>IF(N735&gt;O737,"ND",IF(N735&lt;O738,"ND",N735))</f>
        <v>0</v>
      </c>
      <c r="Q735">
        <f>AVERAGE(P735:P740)</f>
        <v>3.1402887963076888E-4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202775.17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5.1053420793716758E-4</v>
      </c>
      <c r="P736">
        <f>IF(N736&gt;O737,"ND",IF(N736&lt;O738,"ND",N736))</f>
        <v>0</v>
      </c>
    </row>
    <row r="737" spans="1:19">
      <c r="A737">
        <v>259588.82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1.2789385326320156E-3</v>
      </c>
      <c r="P737">
        <f>IF(N737&gt;O737,"ND",IF(N737&lt;O738,"ND",N737))</f>
        <v>0</v>
      </c>
    </row>
    <row r="738" spans="1:19">
      <c r="A738">
        <v>286911.05</v>
      </c>
      <c r="B738">
        <v>13680.71</v>
      </c>
      <c r="D738">
        <f t="shared" si="180"/>
        <v>13680.71</v>
      </c>
      <c r="E738" t="s">
        <v>8</v>
      </c>
      <c r="F738" t="s">
        <v>13</v>
      </c>
      <c r="G738">
        <f t="shared" si="181"/>
        <v>1</v>
      </c>
      <c r="H738">
        <f t="shared" si="182"/>
        <v>13680.71</v>
      </c>
      <c r="K738">
        <f t="shared" si="183"/>
        <v>1.1868888452388636E-3</v>
      </c>
      <c r="L738" t="s">
        <v>8</v>
      </c>
      <c r="M738" t="s">
        <v>13</v>
      </c>
      <c r="N738">
        <f t="shared" si="184"/>
        <v>1.1868888452388636E-3</v>
      </c>
      <c r="O738">
        <f>O735-(O736*1.89)</f>
        <v>-6.5088077337047785E-4</v>
      </c>
      <c r="P738">
        <f>IF(N738&gt;O737,"ND",IF(N738&lt;O738,"ND",N738))</f>
        <v>1.1868888452388636E-3</v>
      </c>
    </row>
    <row r="739" spans="1:19">
      <c r="A739">
        <v>419047.4</v>
      </c>
      <c r="B739">
        <v>8037.27</v>
      </c>
      <c r="D739">
        <f t="shared" si="180"/>
        <v>8037.27</v>
      </c>
      <c r="E739" t="s">
        <v>8</v>
      </c>
      <c r="F739" t="s">
        <v>13</v>
      </c>
      <c r="G739">
        <f t="shared" si="181"/>
        <v>1</v>
      </c>
      <c r="H739">
        <f t="shared" si="182"/>
        <v>8037.27</v>
      </c>
      <c r="K739">
        <f t="shared" si="183"/>
        <v>6.972844325457496E-4</v>
      </c>
      <c r="L739" t="s">
        <v>8</v>
      </c>
      <c r="M739" t="s">
        <v>13</v>
      </c>
      <c r="N739">
        <f t="shared" si="184"/>
        <v>6.972844325457496E-4</v>
      </c>
      <c r="P739">
        <f>IF(N739&gt;O737,"ND",IF(N739&lt;O738,"ND",N739))</f>
        <v>6.972844325457496E-4</v>
      </c>
    </row>
    <row r="740" spans="1:19">
      <c r="A740">
        <v>447767.07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186249.01</v>
      </c>
      <c r="B741">
        <v>18758.98</v>
      </c>
      <c r="D741">
        <f t="shared" si="180"/>
        <v>18758.98</v>
      </c>
      <c r="E741">
        <v>44</v>
      </c>
      <c r="F741" t="s">
        <v>13</v>
      </c>
      <c r="G741">
        <f t="shared" si="181"/>
        <v>1</v>
      </c>
      <c r="H741">
        <f t="shared" si="182"/>
        <v>18758.98</v>
      </c>
      <c r="K741">
        <f t="shared" si="183"/>
        <v>1.627461155894609E-3</v>
      </c>
      <c r="L741">
        <v>44</v>
      </c>
      <c r="M741" t="s">
        <v>13</v>
      </c>
      <c r="N741">
        <f t="shared" si="184"/>
        <v>1.627461155894609E-3</v>
      </c>
      <c r="O741">
        <f>AVERAGE(N741:N746)</f>
        <v>1.6249272912871964E-3</v>
      </c>
      <c r="P741">
        <f>IF(N741&gt;O743,"ND",IF(N741&lt;O744,"ND",N741))</f>
        <v>1.627461155894609E-3</v>
      </c>
      <c r="Q741">
        <f>AVERAGE(P741:P746)</f>
        <v>1.5453948278849332E-3</v>
      </c>
      <c r="R741">
        <f t="shared" si="176"/>
        <v>44</v>
      </c>
      <c r="S741">
        <f t="shared" ref="S741" si="190">ROW(R741)</f>
        <v>741</v>
      </c>
    </row>
    <row r="742" spans="1:19">
      <c r="A742">
        <v>161561.60000000001</v>
      </c>
      <c r="B742">
        <v>23313.439999999999</v>
      </c>
      <c r="D742">
        <f t="shared" si="180"/>
        <v>23313.439999999999</v>
      </c>
      <c r="E742">
        <v>44</v>
      </c>
      <c r="F742" t="s">
        <v>13</v>
      </c>
      <c r="G742">
        <f t="shared" si="181"/>
        <v>1</v>
      </c>
      <c r="H742">
        <f t="shared" si="182"/>
        <v>23313.439999999999</v>
      </c>
      <c r="K742">
        <f t="shared" si="183"/>
        <v>2.0225896082985114E-3</v>
      </c>
      <c r="L742">
        <v>44</v>
      </c>
      <c r="M742" t="s">
        <v>13</v>
      </c>
      <c r="N742">
        <f t="shared" si="184"/>
        <v>2.0225896082985114E-3</v>
      </c>
      <c r="O742">
        <f>STDEV(N741:N746)</f>
        <v>2.0230931384667341E-4</v>
      </c>
      <c r="P742" t="str">
        <f>IF(N742&gt;O743,"ND",IF(N742&lt;O744,"ND",N742))</f>
        <v>ND</v>
      </c>
    </row>
    <row r="743" spans="1:19">
      <c r="A743">
        <v>154188.43</v>
      </c>
      <c r="B743">
        <v>17869.3</v>
      </c>
      <c r="D743">
        <f t="shared" si="180"/>
        <v>17869.3</v>
      </c>
      <c r="E743">
        <v>44</v>
      </c>
      <c r="F743" t="s">
        <v>13</v>
      </c>
      <c r="G743">
        <f t="shared" si="181"/>
        <v>1</v>
      </c>
      <c r="H743">
        <f t="shared" si="182"/>
        <v>17869.3</v>
      </c>
      <c r="K743">
        <f t="shared" si="183"/>
        <v>1.5502757416995772E-3</v>
      </c>
      <c r="L743">
        <v>44</v>
      </c>
      <c r="M743" t="s">
        <v>13</v>
      </c>
      <c r="N743">
        <f t="shared" si="184"/>
        <v>1.5502757416995772E-3</v>
      </c>
      <c r="O743">
        <f>O741+(O742*1.89)</f>
        <v>2.0072918944574092E-3</v>
      </c>
      <c r="P743">
        <f>IF(N743&gt;O743,"ND",IF(N743&lt;O744,"ND",N743))</f>
        <v>1.5502757416995772E-3</v>
      </c>
    </row>
    <row r="744" spans="1:19">
      <c r="A744">
        <v>145885.6</v>
      </c>
      <c r="B744">
        <v>17577.73</v>
      </c>
      <c r="D744">
        <f t="shared" si="180"/>
        <v>17577.73</v>
      </c>
      <c r="E744">
        <v>44</v>
      </c>
      <c r="F744" t="s">
        <v>13</v>
      </c>
      <c r="G744">
        <f t="shared" si="181"/>
        <v>1</v>
      </c>
      <c r="H744">
        <f t="shared" si="182"/>
        <v>17577.73</v>
      </c>
      <c r="K744">
        <f t="shared" si="183"/>
        <v>1.5249801846264214E-3</v>
      </c>
      <c r="L744">
        <v>44</v>
      </c>
      <c r="M744" t="s">
        <v>13</v>
      </c>
      <c r="N744">
        <f t="shared" si="184"/>
        <v>1.5249801846264214E-3</v>
      </c>
      <c r="O744">
        <f>O741-(O742*1.89)</f>
        <v>1.2425626881169835E-3</v>
      </c>
      <c r="P744">
        <f>IF(N744&gt;O743,"ND",IF(N744&lt;O744,"ND",N744))</f>
        <v>1.5249801846264214E-3</v>
      </c>
    </row>
    <row r="745" spans="1:19">
      <c r="A745">
        <v>132546.60999999999</v>
      </c>
      <c r="B745">
        <v>18033.73</v>
      </c>
      <c r="D745">
        <f t="shared" si="180"/>
        <v>18033.73</v>
      </c>
      <c r="E745">
        <v>44</v>
      </c>
      <c r="F745" t="s">
        <v>13</v>
      </c>
      <c r="G745">
        <f t="shared" si="181"/>
        <v>1</v>
      </c>
      <c r="H745">
        <f t="shared" si="182"/>
        <v>18033.73</v>
      </c>
      <c r="K745">
        <f t="shared" si="183"/>
        <v>1.5645410929001091E-3</v>
      </c>
      <c r="L745">
        <v>44</v>
      </c>
      <c r="M745" t="s">
        <v>13</v>
      </c>
      <c r="N745">
        <f t="shared" si="184"/>
        <v>1.5645410929001091E-3</v>
      </c>
      <c r="P745">
        <f>IF(N745&gt;O743,"ND",IF(N745&lt;O744,"ND",N745))</f>
        <v>1.5645410929001091E-3</v>
      </c>
    </row>
    <row r="746" spans="1:19">
      <c r="A746">
        <v>129973.02</v>
      </c>
      <c r="B746">
        <v>16825.46</v>
      </c>
      <c r="D746">
        <f t="shared" si="180"/>
        <v>16825.46</v>
      </c>
      <c r="E746">
        <v>44</v>
      </c>
      <c r="F746" t="s">
        <v>13</v>
      </c>
      <c r="G746">
        <f t="shared" si="181"/>
        <v>1</v>
      </c>
      <c r="H746">
        <f t="shared" si="182"/>
        <v>16825.46</v>
      </c>
      <c r="K746">
        <f t="shared" si="183"/>
        <v>1.4597159643039497E-3</v>
      </c>
      <c r="L746">
        <v>44</v>
      </c>
      <c r="M746" t="s">
        <v>13</v>
      </c>
      <c r="N746">
        <f t="shared" si="184"/>
        <v>1.4597159643039497E-3</v>
      </c>
      <c r="P746">
        <f>IF(N746&gt;O743,"ND",IF(N746&lt;O744,"ND",N746))</f>
        <v>1.4597159643039497E-3</v>
      </c>
    </row>
    <row r="747" spans="1:19">
      <c r="A747">
        <v>106576.22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2.3263867299202793E-5</v>
      </c>
      <c r="P747">
        <f>IF(N747&gt;O749,"ND",IF(N747&lt;O750,"ND",N747))</f>
        <v>0</v>
      </c>
      <c r="Q747">
        <f>AVERAGE(P747:P752)</f>
        <v>0</v>
      </c>
      <c r="R747">
        <f t="shared" si="176"/>
        <v>306</v>
      </c>
      <c r="S747">
        <f t="shared" ref="S747" si="191">ROW(R747)</f>
        <v>747</v>
      </c>
    </row>
    <row r="748" spans="1:19">
      <c r="A748">
        <v>109130.05</v>
      </c>
      <c r="B748">
        <v>1608.91</v>
      </c>
      <c r="D748">
        <f t="shared" si="180"/>
        <v>1608.91</v>
      </c>
      <c r="E748">
        <v>306</v>
      </c>
      <c r="F748" t="s">
        <v>13</v>
      </c>
      <c r="G748">
        <f t="shared" si="181"/>
        <v>1</v>
      </c>
      <c r="H748">
        <f t="shared" si="182"/>
        <v>1608.91</v>
      </c>
      <c r="K748">
        <f t="shared" si="183"/>
        <v>1.3958320379521677E-4</v>
      </c>
      <c r="L748">
        <v>306</v>
      </c>
      <c r="M748" t="s">
        <v>13</v>
      </c>
      <c r="N748">
        <f t="shared" si="184"/>
        <v>1.3958320379521677E-4</v>
      </c>
      <c r="O748">
        <f>STDEV(N747:N752)</f>
        <v>5.6984604326866241E-5</v>
      </c>
      <c r="P748" t="str">
        <f>IF(N748&gt;O749,"ND",IF(N748&lt;O750,"ND",N748))</f>
        <v>ND</v>
      </c>
    </row>
    <row r="749" spans="1:19">
      <c r="A749">
        <v>105189.41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1.3096476947697998E-4</v>
      </c>
      <c r="P749">
        <f>IF(N749&gt;O749,"ND",IF(N749&lt;O750,"ND",N749))</f>
        <v>0</v>
      </c>
    </row>
    <row r="750" spans="1:19">
      <c r="A750">
        <v>113160.67</v>
      </c>
      <c r="B750">
        <v>0</v>
      </c>
      <c r="D750">
        <f t="shared" si="180"/>
        <v>0</v>
      </c>
      <c r="E750">
        <v>306</v>
      </c>
      <c r="F750" t="s">
        <v>13</v>
      </c>
      <c r="G750">
        <f t="shared" si="181"/>
        <v>1</v>
      </c>
      <c r="H750">
        <f t="shared" si="182"/>
        <v>0</v>
      </c>
      <c r="K750">
        <f t="shared" si="183"/>
        <v>0</v>
      </c>
      <c r="L750">
        <v>306</v>
      </c>
      <c r="M750" t="s">
        <v>13</v>
      </c>
      <c r="N750">
        <f t="shared" si="184"/>
        <v>0</v>
      </c>
      <c r="O750">
        <f>O747-(O748*1.89)</f>
        <v>-8.4437034878574399E-5</v>
      </c>
      <c r="P750">
        <f>IF(N750&gt;O749,"ND",IF(N750&lt;O750,"ND",N750))</f>
        <v>0</v>
      </c>
    </row>
    <row r="751" spans="1:19">
      <c r="A751">
        <v>108195.56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90448.29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102390.44</v>
      </c>
      <c r="B753">
        <v>9766.49</v>
      </c>
      <c r="D753">
        <f t="shared" si="180"/>
        <v>9766.49</v>
      </c>
      <c r="E753">
        <v>45</v>
      </c>
      <c r="F753" t="s">
        <v>13</v>
      </c>
      <c r="G753">
        <f t="shared" si="181"/>
        <v>1</v>
      </c>
      <c r="H753">
        <f t="shared" si="182"/>
        <v>9766.49</v>
      </c>
      <c r="K753">
        <f t="shared" si="183"/>
        <v>8.4730529615326317E-4</v>
      </c>
      <c r="L753">
        <v>45</v>
      </c>
      <c r="M753" t="s">
        <v>13</v>
      </c>
      <c r="N753">
        <f t="shared" si="184"/>
        <v>8.4730529615326317E-4</v>
      </c>
      <c r="O753">
        <f>AVERAGE(N753:N758)</f>
        <v>1.7469689338684849E-3</v>
      </c>
      <c r="P753">
        <f>IF(N753&gt;O755,"ND",IF(N753&lt;O756,"ND",N753))</f>
        <v>8.4730529615326317E-4</v>
      </c>
      <c r="Q753">
        <f>AVERAGE(P753:P758)</f>
        <v>1.7469689338684849E-3</v>
      </c>
      <c r="R753">
        <f t="shared" si="176"/>
        <v>45</v>
      </c>
      <c r="S753">
        <f t="shared" ref="S753" si="192">ROW(R753)</f>
        <v>753</v>
      </c>
    </row>
    <row r="754" spans="1:19">
      <c r="A754">
        <v>93295.77</v>
      </c>
      <c r="B754">
        <v>17286.53</v>
      </c>
      <c r="D754">
        <f t="shared" si="180"/>
        <v>17286.53</v>
      </c>
      <c r="E754">
        <v>45</v>
      </c>
      <c r="F754" t="s">
        <v>13</v>
      </c>
      <c r="G754">
        <f t="shared" si="181"/>
        <v>1</v>
      </c>
      <c r="H754">
        <f t="shared" si="182"/>
        <v>17286.53</v>
      </c>
      <c r="K754">
        <f t="shared" si="183"/>
        <v>1.4997167274130487E-3</v>
      </c>
      <c r="L754">
        <v>45</v>
      </c>
      <c r="M754" t="s">
        <v>13</v>
      </c>
      <c r="N754">
        <f t="shared" si="184"/>
        <v>1.4997167274130487E-3</v>
      </c>
      <c r="O754">
        <f>STDEV(N753:N758)</f>
        <v>5.9220059059394688E-4</v>
      </c>
      <c r="P754">
        <f>IF(N754&gt;O755,"ND",IF(N754&lt;O756,"ND",N754))</f>
        <v>1.4997167274130487E-3</v>
      </c>
    </row>
    <row r="755" spans="1:19">
      <c r="A755">
        <v>88544.47</v>
      </c>
      <c r="B755">
        <v>19452.22</v>
      </c>
      <c r="D755">
        <f t="shared" si="180"/>
        <v>19452.22</v>
      </c>
      <c r="E755">
        <v>45</v>
      </c>
      <c r="F755" t="s">
        <v>13</v>
      </c>
      <c r="G755">
        <f t="shared" si="181"/>
        <v>1</v>
      </c>
      <c r="H755">
        <f t="shared" si="182"/>
        <v>19452.22</v>
      </c>
      <c r="K755">
        <f t="shared" si="183"/>
        <v>1.6876041472359497E-3</v>
      </c>
      <c r="L755">
        <v>45</v>
      </c>
      <c r="M755" t="s">
        <v>13</v>
      </c>
      <c r="N755">
        <f t="shared" si="184"/>
        <v>1.6876041472359497E-3</v>
      </c>
      <c r="O755">
        <f>O753+(O754*1.89)</f>
        <v>2.8662280500910443E-3</v>
      </c>
      <c r="P755">
        <f>IF(N755&gt;O755,"ND",IF(N755&lt;O756,"ND",N755))</f>
        <v>1.6876041472359497E-3</v>
      </c>
    </row>
    <row r="756" spans="1:19">
      <c r="A756">
        <v>83420.7</v>
      </c>
      <c r="B756">
        <v>20244.84</v>
      </c>
      <c r="D756">
        <f t="shared" si="180"/>
        <v>20244.84</v>
      </c>
      <c r="E756">
        <v>45</v>
      </c>
      <c r="F756" t="s">
        <v>13</v>
      </c>
      <c r="G756">
        <f t="shared" si="181"/>
        <v>1</v>
      </c>
      <c r="H756">
        <f t="shared" si="182"/>
        <v>20244.84</v>
      </c>
      <c r="K756">
        <f t="shared" si="183"/>
        <v>1.7563689874023757E-3</v>
      </c>
      <c r="L756">
        <v>45</v>
      </c>
      <c r="M756" t="s">
        <v>13</v>
      </c>
      <c r="N756">
        <f t="shared" si="184"/>
        <v>1.7563689874023757E-3</v>
      </c>
      <c r="O756">
        <f>O753-(O754*1.89)</f>
        <v>6.2770981764592531E-4</v>
      </c>
      <c r="P756">
        <f>IF(N756&gt;O755,"ND",IF(N756&lt;O756,"ND",N756))</f>
        <v>1.7563689874023757E-3</v>
      </c>
    </row>
    <row r="757" spans="1:19">
      <c r="A757">
        <v>87472.16</v>
      </c>
      <c r="B757">
        <v>23742.75</v>
      </c>
      <c r="D757">
        <f t="shared" si="180"/>
        <v>23742.75</v>
      </c>
      <c r="E757">
        <v>45</v>
      </c>
      <c r="F757" t="s">
        <v>13</v>
      </c>
      <c r="G757">
        <f t="shared" si="181"/>
        <v>1</v>
      </c>
      <c r="H757">
        <f t="shared" si="182"/>
        <v>23742.75</v>
      </c>
      <c r="K757">
        <f t="shared" si="183"/>
        <v>2.0598349888488994E-3</v>
      </c>
      <c r="L757">
        <v>45</v>
      </c>
      <c r="M757" t="s">
        <v>13</v>
      </c>
      <c r="N757">
        <f t="shared" si="184"/>
        <v>2.0598349888488994E-3</v>
      </c>
      <c r="P757">
        <f>IF(N757&gt;O755,"ND",IF(N757&lt;O756,"ND",N757))</f>
        <v>2.0598349888488994E-3</v>
      </c>
    </row>
    <row r="758" spans="1:19">
      <c r="A758">
        <v>78220.14</v>
      </c>
      <c r="B758">
        <v>30326.11</v>
      </c>
      <c r="D758">
        <f t="shared" si="180"/>
        <v>30326.11</v>
      </c>
      <c r="E758">
        <v>45</v>
      </c>
      <c r="F758" t="s">
        <v>13</v>
      </c>
      <c r="G758">
        <f t="shared" si="181"/>
        <v>1</v>
      </c>
      <c r="H758">
        <f t="shared" si="182"/>
        <v>30326.11</v>
      </c>
      <c r="K758">
        <f t="shared" si="183"/>
        <v>2.6309834561573744E-3</v>
      </c>
      <c r="L758">
        <v>45</v>
      </c>
      <c r="M758" t="s">
        <v>13</v>
      </c>
      <c r="N758">
        <f t="shared" si="184"/>
        <v>2.6309834561573744E-3</v>
      </c>
      <c r="P758">
        <f>IF(N758&gt;O755,"ND",IF(N758&lt;O756,"ND",N758))</f>
        <v>2.6309834561573744E-3</v>
      </c>
    </row>
    <row r="759" spans="1:19">
      <c r="A759">
        <v>113996.46</v>
      </c>
      <c r="B759">
        <v>1300.94</v>
      </c>
      <c r="D759">
        <f t="shared" si="180"/>
        <v>1300.94</v>
      </c>
      <c r="E759">
        <v>310</v>
      </c>
      <c r="F759" t="s">
        <v>13</v>
      </c>
      <c r="G759">
        <f t="shared" si="181"/>
        <v>1</v>
      </c>
      <c r="H759">
        <f t="shared" si="182"/>
        <v>1300.94</v>
      </c>
      <c r="K759">
        <f t="shared" si="183"/>
        <v>1.1286484212625275E-4</v>
      </c>
      <c r="L759">
        <v>310</v>
      </c>
      <c r="M759" t="s">
        <v>13</v>
      </c>
      <c r="N759">
        <f t="shared" si="184"/>
        <v>1.1286484212625275E-4</v>
      </c>
      <c r="O759">
        <f>AVERAGE(N759:N764)</f>
        <v>5.1936994753810037E-5</v>
      </c>
      <c r="P759">
        <f>IF(N759&gt;O761,"ND",IF(N759&lt;O762,"ND",N759))</f>
        <v>1.1286484212625275E-4</v>
      </c>
      <c r="Q759">
        <f>AVERAGE(P759:P764)</f>
        <v>5.1936994753810037E-5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121511.67999999999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8.492132751821205E-5</v>
      </c>
      <c r="P760">
        <f>IF(N760&gt;O761,"ND",IF(N760&lt;O762,"ND",N760))</f>
        <v>0</v>
      </c>
    </row>
    <row r="761" spans="1:19">
      <c r="A761">
        <v>102258.61</v>
      </c>
      <c r="B761">
        <v>0</v>
      </c>
      <c r="D761">
        <f t="shared" si="180"/>
        <v>0</v>
      </c>
      <c r="E761">
        <v>310</v>
      </c>
      <c r="F761" t="s">
        <v>13</v>
      </c>
      <c r="G761">
        <f t="shared" si="181"/>
        <v>1</v>
      </c>
      <c r="H761">
        <f t="shared" si="182"/>
        <v>0</v>
      </c>
      <c r="K761">
        <f t="shared" si="183"/>
        <v>0</v>
      </c>
      <c r="L761">
        <v>310</v>
      </c>
      <c r="M761" t="s">
        <v>13</v>
      </c>
      <c r="N761">
        <f t="shared" si="184"/>
        <v>0</v>
      </c>
      <c r="O761">
        <f>O759+(O760*1.89)</f>
        <v>2.1243830376323081E-4</v>
      </c>
      <c r="P761">
        <f>IF(N761&gt;O761,"ND",IF(N761&lt;O762,"ND",N761))</f>
        <v>0</v>
      </c>
    </row>
    <row r="762" spans="1:19">
      <c r="A762">
        <v>113227.07</v>
      </c>
      <c r="B762">
        <v>2290.98</v>
      </c>
      <c r="D762">
        <f t="shared" si="180"/>
        <v>2290.98</v>
      </c>
      <c r="E762">
        <v>310</v>
      </c>
      <c r="F762" t="s">
        <v>13</v>
      </c>
      <c r="G762">
        <f t="shared" si="181"/>
        <v>1</v>
      </c>
      <c r="H762">
        <f t="shared" si="182"/>
        <v>2290.98</v>
      </c>
      <c r="K762">
        <f t="shared" si="183"/>
        <v>1.9875712639660746E-4</v>
      </c>
      <c r="L762">
        <v>310</v>
      </c>
      <c r="M762" t="s">
        <v>13</v>
      </c>
      <c r="N762">
        <f t="shared" si="184"/>
        <v>1.9875712639660746E-4</v>
      </c>
      <c r="O762">
        <f>O759-(O760*1.89)</f>
        <v>-1.0856431425561072E-4</v>
      </c>
      <c r="P762">
        <f>IF(N762&gt;O761,"ND",IF(N762&lt;O762,"ND",N762))</f>
        <v>1.9875712639660746E-4</v>
      </c>
    </row>
    <row r="763" spans="1:19">
      <c r="A763">
        <v>114364.69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100993.2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102009.51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6.7507378767295593E-4</v>
      </c>
      <c r="P765">
        <f>IF(N765&gt;O767,"ND",IF(N765&lt;O768,"ND",N765))</f>
        <v>0</v>
      </c>
      <c r="Q765">
        <f>AVERAGE(P765:P770)</f>
        <v>1.4596205322883776E-4</v>
      </c>
      <c r="R765">
        <f t="shared" si="193"/>
        <v>157</v>
      </c>
      <c r="S765">
        <f t="shared" ref="S765" si="195">ROW(R765)</f>
        <v>765</v>
      </c>
    </row>
    <row r="766" spans="1:19">
      <c r="A766">
        <v>100114.92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1.3124531456964236E-3</v>
      </c>
      <c r="P766">
        <f>IF(N766&gt;O767,"ND",IF(N766&lt;O768,"ND",N766))</f>
        <v>0</v>
      </c>
    </row>
    <row r="767" spans="1:19">
      <c r="A767">
        <v>98404.53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3.1556102330391965E-3</v>
      </c>
      <c r="P767">
        <f>IF(N767&gt;O767,"ND",IF(N767&lt;O768,"ND",N767))</f>
        <v>0</v>
      </c>
    </row>
    <row r="768" spans="1:19">
      <c r="A768">
        <v>101649.65</v>
      </c>
      <c r="B768">
        <v>6101.89</v>
      </c>
      <c r="D768">
        <f t="shared" si="180"/>
        <v>6101.89</v>
      </c>
      <c r="E768">
        <v>157</v>
      </c>
      <c r="F768" t="s">
        <v>13</v>
      </c>
      <c r="G768">
        <f t="shared" si="181"/>
        <v>1</v>
      </c>
      <c r="H768">
        <f t="shared" si="182"/>
        <v>6101.89</v>
      </c>
      <c r="K768">
        <f t="shared" si="183"/>
        <v>5.2937787409239507E-4</v>
      </c>
      <c r="L768">
        <v>157</v>
      </c>
      <c r="M768" t="s">
        <v>13</v>
      </c>
      <c r="N768">
        <f t="shared" si="184"/>
        <v>5.2937787409239507E-4</v>
      </c>
      <c r="O768">
        <f>O765-(O766*1.89)</f>
        <v>-1.8054626576932847E-3</v>
      </c>
      <c r="P768">
        <f>IF(N768&gt;O767,"ND",IF(N768&lt;O768,"ND",N768))</f>
        <v>5.2937787409239507E-4</v>
      </c>
    </row>
    <row r="769" spans="1:19">
      <c r="A769">
        <v>100752.44</v>
      </c>
      <c r="B769">
        <v>2310.29</v>
      </c>
      <c r="D769">
        <f t="shared" si="180"/>
        <v>2310.29</v>
      </c>
      <c r="E769">
        <v>157</v>
      </c>
      <c r="F769" t="s">
        <v>13</v>
      </c>
      <c r="G769">
        <f t="shared" si="181"/>
        <v>1</v>
      </c>
      <c r="H769">
        <f t="shared" si="182"/>
        <v>2310.29</v>
      </c>
      <c r="K769">
        <f t="shared" si="183"/>
        <v>2.0043239205179365E-4</v>
      </c>
      <c r="L769">
        <v>157</v>
      </c>
      <c r="M769" t="s">
        <v>13</v>
      </c>
      <c r="N769">
        <f t="shared" si="184"/>
        <v>2.0043239205179365E-4</v>
      </c>
      <c r="P769">
        <f>IF(N769&gt;O767,"ND",IF(N769&lt;O768,"ND",N769))</f>
        <v>2.0043239205179365E-4</v>
      </c>
    </row>
    <row r="770" spans="1:19">
      <c r="A770">
        <v>131154.62</v>
      </c>
      <c r="B770">
        <v>38275.370000000003</v>
      </c>
      <c r="D770">
        <f t="shared" si="180"/>
        <v>38275.370000000003</v>
      </c>
      <c r="E770">
        <v>157</v>
      </c>
      <c r="F770" t="s">
        <v>13</v>
      </c>
      <c r="G770">
        <f t="shared" si="181"/>
        <v>1</v>
      </c>
      <c r="H770">
        <f t="shared" si="182"/>
        <v>38275.370000000003</v>
      </c>
      <c r="K770">
        <f t="shared" si="183"/>
        <v>3.3206324598935469E-3</v>
      </c>
      <c r="L770">
        <v>157</v>
      </c>
      <c r="M770" t="s">
        <v>13</v>
      </c>
      <c r="N770">
        <f t="shared" si="184"/>
        <v>3.3206324598935469E-3</v>
      </c>
      <c r="P770" t="str">
        <f>IF(N770&gt;O767,"ND",IF(N770&lt;O768,"ND",N770))</f>
        <v>ND</v>
      </c>
    </row>
    <row r="771" spans="1:19">
      <c r="A771">
        <v>204677.49</v>
      </c>
      <c r="B771">
        <v>23399.07</v>
      </c>
      <c r="D771">
        <f t="shared" si="180"/>
        <v>23399.07</v>
      </c>
      <c r="E771" t="s">
        <v>8</v>
      </c>
      <c r="F771" t="s">
        <v>13</v>
      </c>
      <c r="G771">
        <f t="shared" si="181"/>
        <v>1</v>
      </c>
      <c r="H771">
        <f t="shared" si="182"/>
        <v>23399.07</v>
      </c>
      <c r="K771">
        <f t="shared" si="183"/>
        <v>2.0300185569289411E-3</v>
      </c>
      <c r="L771" t="s">
        <v>8</v>
      </c>
      <c r="M771" t="s">
        <v>13</v>
      </c>
      <c r="N771">
        <f t="shared" si="184"/>
        <v>2.0300185569289411E-3</v>
      </c>
      <c r="O771">
        <f>AVERAGE(N771:N776)</f>
        <v>3.8425296207167614E-4</v>
      </c>
      <c r="P771" t="str">
        <f>IF(N771&gt;O773,"ND",IF(N771&lt;O774,"ND",N771))</f>
        <v>ND</v>
      </c>
      <c r="Q771">
        <f>AVERAGE(P771:P776)</f>
        <v>5.509984310022321E-5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213578.94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8.1375341794089561E-4</v>
      </c>
      <c r="P772">
        <f>IF(N772&gt;O773,"ND",IF(N772&lt;O774,"ND",N772))</f>
        <v>0</v>
      </c>
    </row>
    <row r="773" spans="1:19">
      <c r="A773">
        <v>304408.38</v>
      </c>
      <c r="B773">
        <v>3175.55</v>
      </c>
      <c r="D773">
        <f t="shared" si="197"/>
        <v>3175.55</v>
      </c>
      <c r="E773" t="s">
        <v>8</v>
      </c>
      <c r="F773" t="s">
        <v>13</v>
      </c>
      <c r="G773">
        <f t="shared" si="198"/>
        <v>1</v>
      </c>
      <c r="H773">
        <f t="shared" si="199"/>
        <v>3175.55</v>
      </c>
      <c r="K773">
        <f t="shared" si="200"/>
        <v>2.7549921550111604E-4</v>
      </c>
      <c r="L773" t="s">
        <v>8</v>
      </c>
      <c r="M773" t="s">
        <v>13</v>
      </c>
      <c r="N773">
        <f t="shared" si="201"/>
        <v>2.7549921550111604E-4</v>
      </c>
      <c r="O773">
        <f>O771+(O772*1.89)</f>
        <v>1.9222469219799688E-3</v>
      </c>
      <c r="P773">
        <f>IF(N773&gt;O773,"ND",IF(N773&lt;O774,"ND",N773))</f>
        <v>2.7549921550111604E-4</v>
      </c>
    </row>
    <row r="774" spans="1:19">
      <c r="A774">
        <v>226277.48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-1.1537409978366166E-3</v>
      </c>
      <c r="P774">
        <f>IF(N774&gt;O773,"ND",IF(N774&lt;O774,"ND",N774))</f>
        <v>0</v>
      </c>
    </row>
    <row r="775" spans="1:19">
      <c r="A775">
        <v>208798.64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253559.18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157200.04999999999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0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159594.34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0</v>
      </c>
      <c r="P778">
        <f>IF(N778&gt;O779,"ND",IF(N778&lt;O780,"ND",N778))</f>
        <v>0</v>
      </c>
    </row>
    <row r="779" spans="1:19">
      <c r="A779">
        <v>173705.24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0</v>
      </c>
      <c r="P779">
        <f>IF(N779&gt;O779,"ND",IF(N779&lt;O780,"ND",N779))</f>
        <v>0</v>
      </c>
    </row>
    <row r="780" spans="1:19">
      <c r="A780">
        <v>181077.65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0</v>
      </c>
      <c r="P780">
        <f>IF(N780&gt;O779,"ND",IF(N780&lt;O780,"ND",N780))</f>
        <v>0</v>
      </c>
    </row>
    <row r="781" spans="1:19">
      <c r="A781">
        <v>204231.43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175817.97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185169.64</v>
      </c>
      <c r="B783">
        <v>266.45</v>
      </c>
      <c r="D783">
        <f t="shared" si="197"/>
        <v>266.45</v>
      </c>
      <c r="E783">
        <v>303</v>
      </c>
      <c r="F783" t="s">
        <v>13</v>
      </c>
      <c r="G783">
        <f t="shared" si="198"/>
        <v>1</v>
      </c>
      <c r="H783">
        <f t="shared" si="199"/>
        <v>266.45</v>
      </c>
      <c r="K783">
        <f t="shared" si="200"/>
        <v>2.311623686299141E-5</v>
      </c>
      <c r="L783">
        <v>303</v>
      </c>
      <c r="M783" t="s">
        <v>13</v>
      </c>
      <c r="N783">
        <f t="shared" si="201"/>
        <v>2.311623686299141E-5</v>
      </c>
      <c r="O783">
        <f>AVERAGE(N783:N788)</f>
        <v>3.8527061438319019E-6</v>
      </c>
      <c r="P783" t="str">
        <f>IF(N783&gt;O785,"ND",IF(N783&lt;O786,"ND",N783))</f>
        <v>ND</v>
      </c>
      <c r="Q783">
        <f>AVERAGE(P783:P788)</f>
        <v>0</v>
      </c>
      <c r="R783">
        <f t="shared" si="193"/>
        <v>303</v>
      </c>
      <c r="S783">
        <f t="shared" ref="S783" si="203">ROW(R783)</f>
        <v>783</v>
      </c>
    </row>
    <row r="784" spans="1:19">
      <c r="A784">
        <v>150371.54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9.4371641812739749E-6</v>
      </c>
      <c r="P784">
        <f>IF(N784&gt;O785,"ND",IF(N784&lt;O786,"ND",N784))</f>
        <v>0</v>
      </c>
    </row>
    <row r="785" spans="1:19">
      <c r="A785">
        <v>165106.70000000001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2.1688946446439714E-5</v>
      </c>
      <c r="P785">
        <f>IF(N785&gt;O785,"ND",IF(N785&lt;O786,"ND",N785))</f>
        <v>0</v>
      </c>
    </row>
    <row r="786" spans="1:19">
      <c r="A786">
        <v>163240.70000000001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-1.3983534158775911E-5</v>
      </c>
      <c r="P786">
        <f>IF(N786&gt;O785,"ND",IF(N786&lt;O786,"ND",N786))</f>
        <v>0</v>
      </c>
    </row>
    <row r="787" spans="1:19">
      <c r="A787">
        <v>261237.88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221701.38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181267.91</v>
      </c>
      <c r="B789">
        <v>15903.41</v>
      </c>
      <c r="D789">
        <f t="shared" si="197"/>
        <v>15903.41</v>
      </c>
      <c r="E789">
        <v>48</v>
      </c>
      <c r="F789" t="s">
        <v>13</v>
      </c>
      <c r="G789">
        <f t="shared" si="198"/>
        <v>1</v>
      </c>
      <c r="H789">
        <f t="shared" si="199"/>
        <v>15903.41</v>
      </c>
      <c r="K789">
        <f t="shared" si="200"/>
        <v>1.3797222461597531E-3</v>
      </c>
      <c r="L789">
        <v>48</v>
      </c>
      <c r="M789" t="s">
        <v>13</v>
      </c>
      <c r="N789">
        <f t="shared" si="201"/>
        <v>1.3797222461597531E-3</v>
      </c>
      <c r="O789">
        <f>AVERAGE(N789:N794)</f>
        <v>1.3347650911873299E-3</v>
      </c>
      <c r="P789">
        <f>IF(N789&gt;O791,"ND",IF(N789&lt;O792,"ND",N789))</f>
        <v>1.3797222461597531E-3</v>
      </c>
      <c r="Q789">
        <f>AVERAGE(P789:P794)</f>
        <v>1.3347650911873299E-3</v>
      </c>
      <c r="R789">
        <f t="shared" si="193"/>
        <v>48</v>
      </c>
      <c r="S789">
        <f t="shared" ref="S789" si="204">ROW(R789)</f>
        <v>789</v>
      </c>
    </row>
    <row r="790" spans="1:19">
      <c r="A790">
        <v>175513.1</v>
      </c>
      <c r="B790">
        <v>10711.56</v>
      </c>
      <c r="D790">
        <f t="shared" si="197"/>
        <v>10711.56</v>
      </c>
      <c r="E790">
        <v>48</v>
      </c>
      <c r="F790" t="s">
        <v>13</v>
      </c>
      <c r="G790">
        <f t="shared" si="198"/>
        <v>1</v>
      </c>
      <c r="H790">
        <f t="shared" si="199"/>
        <v>10711.56</v>
      </c>
      <c r="K790">
        <f t="shared" si="200"/>
        <v>9.2929614611425874E-4</v>
      </c>
      <c r="L790">
        <v>48</v>
      </c>
      <c r="M790" t="s">
        <v>13</v>
      </c>
      <c r="N790">
        <f t="shared" si="201"/>
        <v>9.2929614611425874E-4</v>
      </c>
      <c r="O790">
        <f>STDEV(N789:N794)</f>
        <v>4.3209622441411298E-4</v>
      </c>
      <c r="P790">
        <f>IF(N790&gt;O791,"ND",IF(N790&lt;O792,"ND",N790))</f>
        <v>9.2929614611425874E-4</v>
      </c>
    </row>
    <row r="791" spans="1:19">
      <c r="A791">
        <v>156502.39999999999</v>
      </c>
      <c r="B791">
        <v>19300.009999999998</v>
      </c>
      <c r="D791">
        <f t="shared" si="197"/>
        <v>19300.009999999998</v>
      </c>
      <c r="E791">
        <v>48</v>
      </c>
      <c r="F791" t="s">
        <v>13</v>
      </c>
      <c r="G791">
        <f t="shared" si="198"/>
        <v>1</v>
      </c>
      <c r="H791">
        <f t="shared" si="199"/>
        <v>19300.009999999998</v>
      </c>
      <c r="K791">
        <f t="shared" si="200"/>
        <v>1.6743989589720503E-3</v>
      </c>
      <c r="L791">
        <v>48</v>
      </c>
      <c r="M791" t="s">
        <v>13</v>
      </c>
      <c r="N791">
        <f t="shared" si="201"/>
        <v>1.6743989589720503E-3</v>
      </c>
      <c r="O791">
        <f>O789+(O790*1.89)</f>
        <v>2.1514269553300036E-3</v>
      </c>
      <c r="P791">
        <f>IF(N791&gt;O791,"ND",IF(N791&lt;O792,"ND",N791))</f>
        <v>1.6743989589720503E-3</v>
      </c>
    </row>
    <row r="792" spans="1:19">
      <c r="A792">
        <v>144933.51</v>
      </c>
      <c r="B792">
        <v>8691.67</v>
      </c>
      <c r="D792">
        <f t="shared" si="197"/>
        <v>8691.67</v>
      </c>
      <c r="E792">
        <v>48</v>
      </c>
      <c r="F792" t="s">
        <v>13</v>
      </c>
      <c r="G792">
        <f t="shared" si="198"/>
        <v>1</v>
      </c>
      <c r="H792">
        <f t="shared" si="199"/>
        <v>8691.67</v>
      </c>
      <c r="K792">
        <f t="shared" si="200"/>
        <v>7.5405780617360306E-4</v>
      </c>
      <c r="L792">
        <v>48</v>
      </c>
      <c r="M792" t="s">
        <v>13</v>
      </c>
      <c r="N792">
        <f t="shared" si="201"/>
        <v>7.5405780617360306E-4</v>
      </c>
      <c r="O792">
        <f>O789-(O790*1.89)</f>
        <v>5.1810322704465641E-4</v>
      </c>
      <c r="P792">
        <f>IF(N792&gt;O791,"ND",IF(N792&lt;O792,"ND",N792))</f>
        <v>7.5405780617360306E-4</v>
      </c>
    </row>
    <row r="793" spans="1:19">
      <c r="A793">
        <v>152262.01</v>
      </c>
      <c r="B793">
        <v>21831.25</v>
      </c>
      <c r="D793">
        <f t="shared" si="197"/>
        <v>21831.25</v>
      </c>
      <c r="E793">
        <v>48</v>
      </c>
      <c r="F793" t="s">
        <v>13</v>
      </c>
      <c r="G793">
        <f t="shared" si="198"/>
        <v>1</v>
      </c>
      <c r="H793">
        <f t="shared" si="199"/>
        <v>21831.25</v>
      </c>
      <c r="K793">
        <f t="shared" si="200"/>
        <v>1.8940001726972461E-3</v>
      </c>
      <c r="L793">
        <v>48</v>
      </c>
      <c r="M793" t="s">
        <v>13</v>
      </c>
      <c r="N793">
        <f t="shared" si="201"/>
        <v>1.8940001726972461E-3</v>
      </c>
      <c r="P793">
        <f>IF(N793&gt;O791,"ND",IF(N793&lt;O792,"ND",N793))</f>
        <v>1.8940001726972461E-3</v>
      </c>
    </row>
    <row r="794" spans="1:19">
      <c r="A794">
        <v>130093.51</v>
      </c>
      <c r="B794">
        <v>15873.36</v>
      </c>
      <c r="D794">
        <f t="shared" si="197"/>
        <v>15873.36</v>
      </c>
      <c r="E794">
        <v>48</v>
      </c>
      <c r="F794" t="s">
        <v>13</v>
      </c>
      <c r="G794">
        <f t="shared" si="198"/>
        <v>1</v>
      </c>
      <c r="H794">
        <f t="shared" si="199"/>
        <v>15873.36</v>
      </c>
      <c r="K794">
        <f t="shared" si="200"/>
        <v>1.3771152170070683E-3</v>
      </c>
      <c r="L794">
        <v>48</v>
      </c>
      <c r="M794" t="s">
        <v>13</v>
      </c>
      <c r="N794">
        <f t="shared" si="201"/>
        <v>1.3771152170070683E-3</v>
      </c>
      <c r="P794">
        <f>IF(N794&gt;O791,"ND",IF(N794&lt;O792,"ND",N794))</f>
        <v>1.3771152170070683E-3</v>
      </c>
    </row>
    <row r="795" spans="1:19">
      <c r="A795">
        <v>149578.12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0</v>
      </c>
      <c r="P795">
        <f>IF(N795&gt;O797,"ND",IF(N795&lt;O798,"ND",N795))</f>
        <v>0</v>
      </c>
      <c r="Q795">
        <f>AVERAGE(P795:P800)</f>
        <v>0</v>
      </c>
      <c r="R795">
        <f t="shared" si="193"/>
        <v>307</v>
      </c>
      <c r="S795">
        <f t="shared" ref="S795" si="205">ROW(R795)</f>
        <v>795</v>
      </c>
    </row>
    <row r="796" spans="1:19">
      <c r="A796">
        <v>151336.38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0</v>
      </c>
      <c r="P796">
        <f>IF(N796&gt;O797,"ND",IF(N796&lt;O798,"ND",N796))</f>
        <v>0</v>
      </c>
    </row>
    <row r="797" spans="1:19">
      <c r="A797">
        <v>154950.92000000001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0</v>
      </c>
      <c r="P797">
        <f>IF(N797&gt;O797,"ND",IF(N797&lt;O798,"ND",N797))</f>
        <v>0</v>
      </c>
    </row>
    <row r="798" spans="1:19">
      <c r="A798">
        <v>148137.35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0</v>
      </c>
      <c r="P798">
        <f>IF(N798&gt;O797,"ND",IF(N798&lt;O798,"ND",N798))</f>
        <v>0</v>
      </c>
    </row>
    <row r="799" spans="1:19">
      <c r="A799">
        <v>144232.64000000001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175803.61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117610.55</v>
      </c>
      <c r="B801">
        <v>21460.34</v>
      </c>
      <c r="D801">
        <f t="shared" si="197"/>
        <v>21460.34</v>
      </c>
      <c r="E801">
        <v>50</v>
      </c>
      <c r="F801" t="s">
        <v>13</v>
      </c>
      <c r="G801">
        <f t="shared" si="198"/>
        <v>1</v>
      </c>
      <c r="H801">
        <f t="shared" si="199"/>
        <v>21460.34</v>
      </c>
      <c r="K801">
        <f t="shared" si="200"/>
        <v>1.8618213646099796E-3</v>
      </c>
      <c r="L801">
        <v>50</v>
      </c>
      <c r="M801" t="s">
        <v>13</v>
      </c>
      <c r="N801">
        <f t="shared" si="201"/>
        <v>1.8618213646099796E-3</v>
      </c>
      <c r="O801">
        <f>AVERAGE(N801:N806)</f>
        <v>2.2313046317382194E-3</v>
      </c>
      <c r="P801">
        <f>IF(N801&gt;O803,"ND",IF(N801&lt;O804,"ND",N801))</f>
        <v>1.8618213646099796E-3</v>
      </c>
      <c r="Q801">
        <f>AVERAGE(P801:P806)</f>
        <v>2.2313046317382194E-3</v>
      </c>
      <c r="R801">
        <f t="shared" si="193"/>
        <v>50</v>
      </c>
      <c r="S801">
        <f t="shared" ref="S801" si="206">ROW(R801)</f>
        <v>801</v>
      </c>
    </row>
    <row r="802" spans="1:19">
      <c r="A802">
        <v>111212.81</v>
      </c>
      <c r="B802">
        <v>27076.54</v>
      </c>
      <c r="D802">
        <f t="shared" si="197"/>
        <v>27076.54</v>
      </c>
      <c r="E802">
        <v>50</v>
      </c>
      <c r="F802" t="s">
        <v>13</v>
      </c>
      <c r="G802">
        <f t="shared" si="198"/>
        <v>1</v>
      </c>
      <c r="H802">
        <f t="shared" si="199"/>
        <v>27076.54</v>
      </c>
      <c r="K802">
        <f t="shared" si="200"/>
        <v>2.3490625335720076E-3</v>
      </c>
      <c r="L802">
        <v>50</v>
      </c>
      <c r="M802" t="s">
        <v>13</v>
      </c>
      <c r="N802">
        <f t="shared" si="201"/>
        <v>2.3490625335720076E-3</v>
      </c>
      <c r="O802">
        <f>STDEV(N801:N806)</f>
        <v>4.3613274191116726E-4</v>
      </c>
      <c r="P802">
        <f>IF(N802&gt;O803,"ND",IF(N802&lt;O804,"ND",N802))</f>
        <v>2.3490625335720076E-3</v>
      </c>
    </row>
    <row r="803" spans="1:19">
      <c r="A803">
        <v>106676.6</v>
      </c>
      <c r="B803">
        <v>25926.07</v>
      </c>
      <c r="D803">
        <f t="shared" si="197"/>
        <v>25926.07</v>
      </c>
      <c r="E803">
        <v>50</v>
      </c>
      <c r="F803" t="s">
        <v>13</v>
      </c>
      <c r="G803">
        <f t="shared" si="198"/>
        <v>1</v>
      </c>
      <c r="H803">
        <f t="shared" si="199"/>
        <v>25926.07</v>
      </c>
      <c r="K803">
        <f t="shared" si="200"/>
        <v>2.2492519236122937E-3</v>
      </c>
      <c r="L803">
        <v>50</v>
      </c>
      <c r="M803" t="s">
        <v>13</v>
      </c>
      <c r="N803">
        <f t="shared" si="201"/>
        <v>2.2492519236122937E-3</v>
      </c>
      <c r="O803">
        <f>O801+(O802*1.89)</f>
        <v>3.0555955139503254E-3</v>
      </c>
      <c r="P803">
        <f>IF(N803&gt;O803,"ND",IF(N803&lt;O804,"ND",N803))</f>
        <v>2.2492519236122937E-3</v>
      </c>
    </row>
    <row r="804" spans="1:19">
      <c r="A804">
        <v>104622.3</v>
      </c>
      <c r="B804">
        <v>31556.79</v>
      </c>
      <c r="D804">
        <f t="shared" si="197"/>
        <v>31556.79</v>
      </c>
      <c r="E804">
        <v>50</v>
      </c>
      <c r="F804" t="s">
        <v>13</v>
      </c>
      <c r="G804">
        <f t="shared" si="198"/>
        <v>1</v>
      </c>
      <c r="H804">
        <f t="shared" si="199"/>
        <v>31556.79</v>
      </c>
      <c r="K804">
        <f t="shared" si="200"/>
        <v>2.7377527951798785E-3</v>
      </c>
      <c r="L804">
        <v>50</v>
      </c>
      <c r="M804" t="s">
        <v>13</v>
      </c>
      <c r="N804">
        <f t="shared" si="201"/>
        <v>2.7377527951798785E-3</v>
      </c>
      <c r="O804">
        <f>O801-(O802*1.89)</f>
        <v>1.4070137495261134E-3</v>
      </c>
      <c r="P804">
        <f>IF(N804&gt;O803,"ND",IF(N804&lt;O804,"ND",N804))</f>
        <v>2.7377527951798785E-3</v>
      </c>
    </row>
    <row r="805" spans="1:19">
      <c r="A805">
        <v>100063.69</v>
      </c>
      <c r="B805">
        <v>18346.05</v>
      </c>
      <c r="D805">
        <f t="shared" si="197"/>
        <v>18346.05</v>
      </c>
      <c r="E805">
        <v>50</v>
      </c>
      <c r="F805" t="s">
        <v>13</v>
      </c>
      <c r="G805">
        <f t="shared" si="198"/>
        <v>1</v>
      </c>
      <c r="H805">
        <f t="shared" si="199"/>
        <v>18346.05</v>
      </c>
      <c r="K805">
        <f t="shared" si="200"/>
        <v>1.5916368448124732E-3</v>
      </c>
      <c r="L805">
        <v>50</v>
      </c>
      <c r="M805" t="s">
        <v>13</v>
      </c>
      <c r="N805">
        <f t="shared" si="201"/>
        <v>1.5916368448124732E-3</v>
      </c>
      <c r="P805">
        <f>IF(N805&gt;O803,"ND",IF(N805&lt;O804,"ND",N805))</f>
        <v>1.5916368448124732E-3</v>
      </c>
    </row>
    <row r="806" spans="1:19">
      <c r="A806">
        <v>109209.77</v>
      </c>
      <c r="B806">
        <v>29949.41</v>
      </c>
      <c r="D806">
        <f t="shared" si="197"/>
        <v>29949.41</v>
      </c>
      <c r="E806">
        <v>50</v>
      </c>
      <c r="F806" t="s">
        <v>13</v>
      </c>
      <c r="G806">
        <f t="shared" si="198"/>
        <v>1</v>
      </c>
      <c r="H806">
        <f t="shared" si="199"/>
        <v>29949.41</v>
      </c>
      <c r="K806">
        <f t="shared" si="200"/>
        <v>2.5983023286426854E-3</v>
      </c>
      <c r="L806">
        <v>50</v>
      </c>
      <c r="M806" t="s">
        <v>13</v>
      </c>
      <c r="N806">
        <f t="shared" si="201"/>
        <v>2.5983023286426854E-3</v>
      </c>
      <c r="P806">
        <f>IF(N806&gt;O803,"ND",IF(N806&lt;O804,"ND",N806))</f>
        <v>2.5983023286426854E-3</v>
      </c>
    </row>
    <row r="807" spans="1:19">
      <c r="A807">
        <v>123622.72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2.2390375168788515E-6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124522.85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5.484499431301464E-6</v>
      </c>
      <c r="P808">
        <f>IF(N808&gt;O809,"ND",IF(N808&lt;O810,"ND",N808))</f>
        <v>0</v>
      </c>
    </row>
    <row r="809" spans="1:19">
      <c r="A809">
        <v>125495.05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1.2604741442038618E-5</v>
      </c>
      <c r="P809">
        <f>IF(N809&gt;O809,"ND",IF(N809&lt;O810,"ND",N809))</f>
        <v>0</v>
      </c>
    </row>
    <row r="810" spans="1:19">
      <c r="A810">
        <v>116203.97</v>
      </c>
      <c r="B810">
        <v>154.85</v>
      </c>
      <c r="D810">
        <f t="shared" si="197"/>
        <v>154.85</v>
      </c>
      <c r="E810">
        <v>400</v>
      </c>
      <c r="F810" t="s">
        <v>13</v>
      </c>
      <c r="G810">
        <f t="shared" si="198"/>
        <v>1</v>
      </c>
      <c r="H810">
        <f t="shared" si="199"/>
        <v>154.85</v>
      </c>
      <c r="K810">
        <f t="shared" si="200"/>
        <v>1.3434225101273108E-5</v>
      </c>
      <c r="L810">
        <v>400</v>
      </c>
      <c r="M810" t="s">
        <v>13</v>
      </c>
      <c r="N810">
        <f t="shared" si="201"/>
        <v>1.3434225101273108E-5</v>
      </c>
      <c r="O810">
        <f>O807-(O808*1.89)</f>
        <v>-8.126666408280914E-6</v>
      </c>
      <c r="P810" t="str">
        <f>IF(N810&gt;O809,"ND",IF(N810&lt;O810,"ND",N810))</f>
        <v>ND</v>
      </c>
    </row>
    <row r="811" spans="1:19">
      <c r="A811">
        <v>117558.31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110554.76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125319.73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2.1450904813062523E-4</v>
      </c>
      <c r="P813">
        <f>IF(N813&gt;O815,"ND",IF(N813&lt;O816,"ND",N813))</f>
        <v>0</v>
      </c>
      <c r="Q813">
        <f>AVERAGE(P813:P818)</f>
        <v>0</v>
      </c>
      <c r="R813">
        <f t="shared" si="193"/>
        <v>51</v>
      </c>
      <c r="S813">
        <f t="shared" ref="S813" si="208">ROW(R813)</f>
        <v>813</v>
      </c>
    </row>
    <row r="814" spans="1:19">
      <c r="A814">
        <v>116120.28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5.2543771313014957E-4</v>
      </c>
      <c r="P814">
        <f>IF(N814&gt;O815,"ND",IF(N814&lt;O816,"ND",N814))</f>
        <v>0</v>
      </c>
    </row>
    <row r="815" spans="1:19">
      <c r="A815">
        <v>112147.59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1.2075863259466079E-3</v>
      </c>
      <c r="P815">
        <f>IF(N815&gt;O815,"ND",IF(N815&lt;O816,"ND",N815))</f>
        <v>0</v>
      </c>
    </row>
    <row r="816" spans="1:19">
      <c r="A816">
        <v>95882.19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-7.7856822968535742E-4</v>
      </c>
      <c r="P816">
        <f>IF(N816&gt;O815,"ND",IF(N816&lt;O816,"ND",N816))</f>
        <v>0</v>
      </c>
    </row>
    <row r="817" spans="1:19">
      <c r="A817">
        <v>115443.3</v>
      </c>
      <c r="B817">
        <v>14835.27</v>
      </c>
      <c r="D817">
        <f t="shared" si="197"/>
        <v>14835.27</v>
      </c>
      <c r="E817">
        <v>51</v>
      </c>
      <c r="F817" t="s">
        <v>13</v>
      </c>
      <c r="G817">
        <f t="shared" si="198"/>
        <v>1</v>
      </c>
      <c r="H817">
        <f t="shared" si="199"/>
        <v>14835.27</v>
      </c>
      <c r="K817">
        <f t="shared" si="200"/>
        <v>1.2870542887837514E-3</v>
      </c>
      <c r="L817">
        <v>51</v>
      </c>
      <c r="M817" t="s">
        <v>13</v>
      </c>
      <c r="N817">
        <f t="shared" si="201"/>
        <v>1.2870542887837514E-3</v>
      </c>
      <c r="P817" t="str">
        <f>IF(N817&gt;O815,"ND",IF(N817&lt;O816,"ND",N817))</f>
        <v>ND</v>
      </c>
    </row>
    <row r="818" spans="1:19">
      <c r="A818">
        <v>128114.75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131812.04</v>
      </c>
      <c r="B819">
        <v>2440.11</v>
      </c>
      <c r="D819">
        <f t="shared" si="197"/>
        <v>2440.11</v>
      </c>
      <c r="E819">
        <v>300</v>
      </c>
      <c r="F819" t="s">
        <v>13</v>
      </c>
      <c r="G819">
        <f t="shared" si="198"/>
        <v>1</v>
      </c>
      <c r="H819">
        <f t="shared" si="199"/>
        <v>2440.11</v>
      </c>
      <c r="K819">
        <f t="shared" si="200"/>
        <v>2.1169510501690362E-4</v>
      </c>
      <c r="L819">
        <v>300</v>
      </c>
      <c r="M819" t="s">
        <v>13</v>
      </c>
      <c r="N819">
        <f t="shared" si="201"/>
        <v>2.1169510501690362E-4</v>
      </c>
      <c r="O819">
        <f>AVERAGE(N819:N824)</f>
        <v>4.2893509932649503E-5</v>
      </c>
      <c r="P819" t="str">
        <f>IF(N819&gt;O821,"ND",IF(N819&lt;O822,"ND",N819))</f>
        <v>ND</v>
      </c>
      <c r="Q819">
        <f>AVERAGE(P819:P824)</f>
        <v>9.1331909157986786E-6</v>
      </c>
      <c r="R819">
        <f t="shared" si="193"/>
        <v>300</v>
      </c>
      <c r="S819">
        <f t="shared" ref="S819" si="209">ROW(R819)</f>
        <v>819</v>
      </c>
    </row>
    <row r="820" spans="1:19">
      <c r="A820">
        <v>176639.76</v>
      </c>
      <c r="B820">
        <v>526.37</v>
      </c>
      <c r="D820">
        <f t="shared" si="197"/>
        <v>526.37</v>
      </c>
      <c r="E820">
        <v>300</v>
      </c>
      <c r="F820" t="s">
        <v>13</v>
      </c>
      <c r="G820">
        <f t="shared" si="198"/>
        <v>1</v>
      </c>
      <c r="H820">
        <f t="shared" si="199"/>
        <v>526.37</v>
      </c>
      <c r="K820">
        <f t="shared" si="200"/>
        <v>4.566595457899339E-5</v>
      </c>
      <c r="L820">
        <v>300</v>
      </c>
      <c r="M820" t="s">
        <v>13</v>
      </c>
      <c r="N820">
        <f t="shared" si="201"/>
        <v>4.566595457899339E-5</v>
      </c>
      <c r="O820">
        <f>STDEV(N819:N824)</f>
        <v>8.4688934022899036E-5</v>
      </c>
      <c r="P820">
        <f>IF(N820&gt;O821,"ND",IF(N820&lt;O822,"ND",N820))</f>
        <v>4.566595457899339E-5</v>
      </c>
    </row>
    <row r="821" spans="1:19">
      <c r="A821">
        <v>106526.13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2.0295559523592866E-4</v>
      </c>
      <c r="P821">
        <f>IF(N821&gt;O821,"ND",IF(N821&lt;O822,"ND",N821))</f>
        <v>0</v>
      </c>
    </row>
    <row r="822" spans="1:19">
      <c r="A822">
        <v>119837.62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-1.1716857537062965E-4</v>
      </c>
      <c r="P822">
        <f>IF(N822&gt;O821,"ND",IF(N822&lt;O822,"ND",N822))</f>
        <v>0</v>
      </c>
    </row>
    <row r="823" spans="1:19">
      <c r="A823">
        <v>132087.62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131242.82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157965.9</v>
      </c>
      <c r="B825">
        <v>16240.03</v>
      </c>
      <c r="D825">
        <f t="shared" si="197"/>
        <v>16240.03</v>
      </c>
      <c r="E825">
        <v>52</v>
      </c>
      <c r="F825" t="s">
        <v>13</v>
      </c>
      <c r="G825">
        <f t="shared" si="198"/>
        <v>1</v>
      </c>
      <c r="H825">
        <f t="shared" si="199"/>
        <v>16240.03</v>
      </c>
      <c r="K825">
        <f t="shared" si="200"/>
        <v>1.4089261780524916E-3</v>
      </c>
      <c r="L825">
        <v>52</v>
      </c>
      <c r="M825" t="s">
        <v>13</v>
      </c>
      <c r="N825">
        <f t="shared" si="201"/>
        <v>1.4089261780524916E-3</v>
      </c>
      <c r="O825">
        <f>AVERAGE(N825:N830)</f>
        <v>3.204156383541653E-3</v>
      </c>
      <c r="P825">
        <f>IF(N825&gt;O827,"ND",IF(N825&lt;O828,"ND",N825))</f>
        <v>1.4089261780524916E-3</v>
      </c>
      <c r="Q825">
        <f>AVERAGE(P825:P830)</f>
        <v>7.5144661271478409E-4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150555.38</v>
      </c>
      <c r="B826">
        <v>9377.16</v>
      </c>
      <c r="D826">
        <f t="shared" si="197"/>
        <v>9377.16</v>
      </c>
      <c r="E826">
        <v>52</v>
      </c>
      <c r="F826" t="s">
        <v>13</v>
      </c>
      <c r="G826">
        <f t="shared" si="198"/>
        <v>1</v>
      </c>
      <c r="H826">
        <f t="shared" si="199"/>
        <v>9377.16</v>
      </c>
      <c r="K826">
        <f t="shared" si="200"/>
        <v>8.1352843558704646E-4</v>
      </c>
      <c r="L826">
        <v>52</v>
      </c>
      <c r="M826" t="s">
        <v>13</v>
      </c>
      <c r="N826">
        <f t="shared" si="201"/>
        <v>8.1352843558704646E-4</v>
      </c>
      <c r="O826">
        <f>STDEV(N825:N830)</f>
        <v>6.0221289627411002E-3</v>
      </c>
      <c r="P826">
        <f>IF(N826&gt;O827,"ND",IF(N826&lt;O828,"ND",N826))</f>
        <v>8.1352843558704646E-4</v>
      </c>
    </row>
    <row r="827" spans="1:19">
      <c r="A827">
        <v>143847.04000000001</v>
      </c>
      <c r="B827">
        <v>4460.74</v>
      </c>
      <c r="D827">
        <f t="shared" si="197"/>
        <v>4460.74</v>
      </c>
      <c r="E827">
        <v>52</v>
      </c>
      <c r="F827" t="s">
        <v>13</v>
      </c>
      <c r="G827">
        <f t="shared" si="198"/>
        <v>1</v>
      </c>
      <c r="H827">
        <f t="shared" si="199"/>
        <v>4460.74</v>
      </c>
      <c r="K827">
        <f t="shared" si="200"/>
        <v>3.8699764467712628E-4</v>
      </c>
      <c r="L827">
        <v>52</v>
      </c>
      <c r="M827" t="s">
        <v>13</v>
      </c>
      <c r="N827">
        <f t="shared" si="201"/>
        <v>3.8699764467712628E-4</v>
      </c>
      <c r="O827">
        <f>O825+(O826*1.89)</f>
        <v>1.4585980123122332E-2</v>
      </c>
      <c r="P827">
        <f>IF(N827&gt;O827,"ND",IF(N827&lt;O828,"ND",N827))</f>
        <v>3.8699764467712628E-4</v>
      </c>
    </row>
    <row r="828" spans="1:19">
      <c r="A828">
        <v>200328.83</v>
      </c>
      <c r="B828">
        <v>10477.82</v>
      </c>
      <c r="D828">
        <f t="shared" si="197"/>
        <v>10477.82</v>
      </c>
      <c r="E828">
        <v>52</v>
      </c>
      <c r="F828" t="s">
        <v>13</v>
      </c>
      <c r="G828">
        <f t="shared" si="198"/>
        <v>1</v>
      </c>
      <c r="H828">
        <f t="shared" si="199"/>
        <v>10477.82</v>
      </c>
      <c r="K828">
        <f t="shared" si="200"/>
        <v>9.0901771036888213E-4</v>
      </c>
      <c r="L828">
        <v>52</v>
      </c>
      <c r="M828" t="s">
        <v>13</v>
      </c>
      <c r="N828">
        <f t="shared" si="201"/>
        <v>9.0901771036888213E-4</v>
      </c>
      <c r="O828">
        <f>O825-(O826*1.89)</f>
        <v>-8.177667356039026E-3</v>
      </c>
      <c r="P828">
        <f>IF(N828&gt;O827,"ND",IF(N828&lt;O828,"ND",N828))</f>
        <v>9.0901771036888213E-4</v>
      </c>
    </row>
    <row r="829" spans="1:19">
      <c r="A829">
        <v>92946.22</v>
      </c>
      <c r="B829">
        <v>2752.11</v>
      </c>
      <c r="D829">
        <f t="shared" si="197"/>
        <v>2752.11</v>
      </c>
      <c r="E829">
        <v>52</v>
      </c>
      <c r="F829" t="s">
        <v>13</v>
      </c>
      <c r="G829">
        <f t="shared" si="198"/>
        <v>1</v>
      </c>
      <c r="H829">
        <f t="shared" si="199"/>
        <v>2752.11</v>
      </c>
      <c r="K829">
        <f t="shared" si="200"/>
        <v>2.3876309488837414E-4</v>
      </c>
      <c r="L829">
        <v>52</v>
      </c>
      <c r="M829" t="s">
        <v>13</v>
      </c>
      <c r="N829">
        <f t="shared" si="201"/>
        <v>2.3876309488837414E-4</v>
      </c>
      <c r="P829">
        <f>IF(N829&gt;O827,"ND",IF(N829&lt;O828,"ND",N829))</f>
        <v>2.3876309488837414E-4</v>
      </c>
    </row>
    <row r="830" spans="1:19">
      <c r="A830">
        <v>179740.81</v>
      </c>
      <c r="B830">
        <v>178288.97</v>
      </c>
      <c r="D830">
        <f t="shared" si="197"/>
        <v>178288.97</v>
      </c>
      <c r="E830">
        <v>52</v>
      </c>
      <c r="F830" t="s">
        <v>13</v>
      </c>
      <c r="G830">
        <f t="shared" si="198"/>
        <v>1</v>
      </c>
      <c r="H830">
        <f t="shared" si="199"/>
        <v>178288.97</v>
      </c>
      <c r="K830">
        <f t="shared" si="200"/>
        <v>1.5467705237675997E-2</v>
      </c>
      <c r="L830">
        <v>52</v>
      </c>
      <c r="M830" t="s">
        <v>13</v>
      </c>
      <c r="N830">
        <f t="shared" si="201"/>
        <v>1.5467705237675997E-2</v>
      </c>
      <c r="P830" t="str">
        <f>IF(N830&gt;O827,"ND",IF(N830&lt;O828,"ND",N830))</f>
        <v>ND</v>
      </c>
    </row>
    <row r="831" spans="1:19">
      <c r="A831">
        <v>104310.04</v>
      </c>
      <c r="B831">
        <v>949.5</v>
      </c>
      <c r="D831">
        <f t="shared" si="197"/>
        <v>949.5</v>
      </c>
      <c r="E831">
        <v>304</v>
      </c>
      <c r="F831" t="s">
        <v>13</v>
      </c>
      <c r="G831">
        <f t="shared" si="198"/>
        <v>1</v>
      </c>
      <c r="H831">
        <f t="shared" si="199"/>
        <v>949.5</v>
      </c>
      <c r="K831">
        <f t="shared" si="200"/>
        <v>8.2375180714619413E-5</v>
      </c>
      <c r="L831">
        <v>304</v>
      </c>
      <c r="M831" t="s">
        <v>13</v>
      </c>
      <c r="N831">
        <f t="shared" si="201"/>
        <v>8.2375180714619413E-5</v>
      </c>
      <c r="O831">
        <f>AVERAGE(N831:N836)</f>
        <v>2.7409231624123671E-5</v>
      </c>
      <c r="P831">
        <f>IF(N831&gt;O833,"ND",IF(N831&lt;O834,"ND",N831))</f>
        <v>8.2375180714619413E-5</v>
      </c>
      <c r="Q831">
        <f>AVERAGE(P831:P836)</f>
        <v>2.7409231624123671E-5</v>
      </c>
      <c r="R831">
        <f t="shared" si="210"/>
        <v>304</v>
      </c>
      <c r="S831">
        <f t="shared" ref="S831" si="212">ROW(R831)</f>
        <v>831</v>
      </c>
    </row>
    <row r="832" spans="1:19">
      <c r="A832">
        <v>120839.86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4.2196736885651152E-5</v>
      </c>
      <c r="P832">
        <f>IF(N832&gt;O833,"ND",IF(N832&lt;O834,"ND",N832))</f>
        <v>0</v>
      </c>
    </row>
    <row r="833" spans="1:19">
      <c r="A833">
        <v>150457.59</v>
      </c>
      <c r="B833">
        <v>7.96</v>
      </c>
      <c r="D833">
        <f t="shared" si="197"/>
        <v>7.96</v>
      </c>
      <c r="E833">
        <v>304</v>
      </c>
      <c r="F833" t="s">
        <v>13</v>
      </c>
      <c r="G833">
        <f t="shared" si="198"/>
        <v>1</v>
      </c>
      <c r="H833">
        <f t="shared" si="199"/>
        <v>7.96</v>
      </c>
      <c r="K833">
        <f t="shared" si="200"/>
        <v>6.9058076723367088E-7</v>
      </c>
      <c r="L833">
        <v>304</v>
      </c>
      <c r="M833" t="s">
        <v>13</v>
      </c>
      <c r="N833">
        <f t="shared" si="201"/>
        <v>6.9058076723367088E-7</v>
      </c>
      <c r="O833">
        <f>O831+(O832*1.89)</f>
        <v>1.0716106433800434E-4</v>
      </c>
      <c r="P833">
        <f>IF(N833&gt;O833,"ND",IF(N833&lt;O834,"ND",N833))</f>
        <v>6.9058076723367088E-7</v>
      </c>
    </row>
    <row r="834" spans="1:19">
      <c r="A834">
        <v>148122.10999999999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-5.2342601089756997E-5</v>
      </c>
      <c r="P834">
        <f>IF(N834&gt;O833,"ND",IF(N834&lt;O834,"ND",N834))</f>
        <v>0</v>
      </c>
    </row>
    <row r="835" spans="1:19">
      <c r="A835">
        <v>164691.17000000001</v>
      </c>
      <c r="B835">
        <v>938.14</v>
      </c>
      <c r="D835">
        <f t="shared" si="197"/>
        <v>938.14</v>
      </c>
      <c r="E835">
        <v>304</v>
      </c>
      <c r="F835" t="s">
        <v>13</v>
      </c>
      <c r="G835">
        <f t="shared" si="198"/>
        <v>1</v>
      </c>
      <c r="H835">
        <f t="shared" si="199"/>
        <v>938.14</v>
      </c>
      <c r="K835">
        <f t="shared" si="200"/>
        <v>8.1389628262888941E-5</v>
      </c>
      <c r="L835">
        <v>304</v>
      </c>
      <c r="M835" t="s">
        <v>13</v>
      </c>
      <c r="N835">
        <f t="shared" si="201"/>
        <v>8.1389628262888941E-5</v>
      </c>
      <c r="P835">
        <f>IF(N835&gt;O833,"ND",IF(N835&lt;O834,"ND",N835))</f>
        <v>8.1389628262888941E-5</v>
      </c>
    </row>
    <row r="836" spans="1:19">
      <c r="A836">
        <v>214890.44</v>
      </c>
      <c r="B836">
        <v>0</v>
      </c>
      <c r="D836">
        <f t="shared" ref="D836:D899" si="213">IF(A836&lt;$A$4623,"NA",B836)</f>
        <v>0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0</v>
      </c>
      <c r="K836">
        <f t="shared" ref="K836:K899" si="216">IF(F836="A",H836/$J$3,IF(F836="B",H836/$J$4,IF(F836="C",H836/$J$5,IF(F836="D",H836/$J$5))))</f>
        <v>0</v>
      </c>
      <c r="L836">
        <v>304</v>
      </c>
      <c r="M836" t="s">
        <v>13</v>
      </c>
      <c r="N836">
        <f t="shared" ref="N836:N899" si="217">VALUE(K836)</f>
        <v>0</v>
      </c>
      <c r="P836">
        <f>IF(N836&gt;O833,"ND",IF(N836&lt;O834,"ND",N836))</f>
        <v>0</v>
      </c>
    </row>
    <row r="837" spans="1:19">
      <c r="A837">
        <v>195843.49</v>
      </c>
      <c r="B837">
        <v>524.36</v>
      </c>
      <c r="D837">
        <f t="shared" si="213"/>
        <v>524.36</v>
      </c>
      <c r="E837">
        <v>53</v>
      </c>
      <c r="F837" t="s">
        <v>13</v>
      </c>
      <c r="G837">
        <f t="shared" si="214"/>
        <v>1</v>
      </c>
      <c r="H837">
        <f t="shared" si="215"/>
        <v>524.36</v>
      </c>
      <c r="K837">
        <f t="shared" si="216"/>
        <v>4.5491574259629109E-5</v>
      </c>
      <c r="L837">
        <v>53</v>
      </c>
      <c r="M837" t="s">
        <v>13</v>
      </c>
      <c r="N837">
        <f t="shared" si="217"/>
        <v>4.5491574259629109E-5</v>
      </c>
      <c r="O837">
        <f>AVERAGE(N837:N842)</f>
        <v>2.046770924292877E-5</v>
      </c>
      <c r="P837">
        <f>IF(N837&gt;O839,"ND",IF(N837&lt;O840,"ND",N837))</f>
        <v>4.5491574259629109E-5</v>
      </c>
      <c r="Q837">
        <f>AVERAGE(P837:P842)</f>
        <v>2.046770924292877E-5</v>
      </c>
      <c r="R837">
        <f t="shared" si="210"/>
        <v>53</v>
      </c>
      <c r="S837">
        <f t="shared" ref="S837" si="218">ROW(R837)</f>
        <v>837</v>
      </c>
    </row>
    <row r="838" spans="1:19">
      <c r="A838">
        <v>197558.39999999999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3.3267042331534557E-5</v>
      </c>
      <c r="P838">
        <f>IF(N838&gt;O839,"ND",IF(N838&lt;O840,"ND",N838))</f>
        <v>0</v>
      </c>
    </row>
    <row r="839" spans="1:19">
      <c r="A839">
        <v>156559.72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8.3342419249529085E-5</v>
      </c>
      <c r="P839">
        <f>IF(N839&gt;O839,"ND",IF(N839&lt;O840,"ND",N839))</f>
        <v>0</v>
      </c>
    </row>
    <row r="840" spans="1:19">
      <c r="A840">
        <v>163333.82999999999</v>
      </c>
      <c r="B840">
        <v>891.17</v>
      </c>
      <c r="D840">
        <f t="shared" si="213"/>
        <v>891.17</v>
      </c>
      <c r="E840">
        <v>53</v>
      </c>
      <c r="F840" t="s">
        <v>13</v>
      </c>
      <c r="G840">
        <f t="shared" si="214"/>
        <v>1</v>
      </c>
      <c r="H840">
        <f t="shared" si="215"/>
        <v>891.17</v>
      </c>
      <c r="K840">
        <f t="shared" si="216"/>
        <v>7.7314681197943524E-5</v>
      </c>
      <c r="L840">
        <v>53</v>
      </c>
      <c r="M840" t="s">
        <v>13</v>
      </c>
      <c r="N840">
        <f t="shared" si="217"/>
        <v>7.7314681197943524E-5</v>
      </c>
      <c r="O840">
        <f>O837-(O838*1.89)</f>
        <v>-4.2407000763671545E-5</v>
      </c>
      <c r="P840">
        <f>IF(N840&gt;O839,"ND",IF(N840&lt;O840,"ND",N840))</f>
        <v>7.7314681197943524E-5</v>
      </c>
    </row>
    <row r="841" spans="1:19">
      <c r="A841">
        <v>148692.67000000001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151108.37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131133.06</v>
      </c>
      <c r="B843">
        <v>1749.27</v>
      </c>
      <c r="D843">
        <f t="shared" si="213"/>
        <v>1749.27</v>
      </c>
      <c r="E843">
        <v>308</v>
      </c>
      <c r="F843" t="s">
        <v>13</v>
      </c>
      <c r="G843">
        <f t="shared" si="214"/>
        <v>1</v>
      </c>
      <c r="H843">
        <f t="shared" si="215"/>
        <v>1749.27</v>
      </c>
      <c r="K843">
        <f t="shared" si="216"/>
        <v>1.5176032898226677E-4</v>
      </c>
      <c r="L843">
        <v>308</v>
      </c>
      <c r="M843" t="s">
        <v>13</v>
      </c>
      <c r="N843">
        <f t="shared" si="217"/>
        <v>1.5176032898226677E-4</v>
      </c>
      <c r="O843">
        <f>AVERAGE(N843:N848)</f>
        <v>2.5293388163711128E-5</v>
      </c>
      <c r="P843" t="str">
        <f>IF(N843&gt;O845,"ND",IF(N843&lt;O846,"ND",N843))</f>
        <v>ND</v>
      </c>
      <c r="Q843">
        <f>AVERAGE(P843:P848)</f>
        <v>0</v>
      </c>
      <c r="R843">
        <f t="shared" si="210"/>
        <v>308</v>
      </c>
      <c r="S843">
        <f t="shared" ref="S843" si="219">ROW(R843)</f>
        <v>843</v>
      </c>
    </row>
    <row r="844" spans="1:19">
      <c r="A844">
        <v>147481.16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6.1955894867243849E-5</v>
      </c>
      <c r="P844">
        <f>IF(N844&gt;O845,"ND",IF(N844&lt;O846,"ND",N844))</f>
        <v>0</v>
      </c>
    </row>
    <row r="845" spans="1:19">
      <c r="A845">
        <v>137020.31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1.4239002946280199E-4</v>
      </c>
      <c r="P845">
        <f>IF(N845&gt;O845,"ND",IF(N845&lt;O846,"ND",N845))</f>
        <v>0</v>
      </c>
    </row>
    <row r="846" spans="1:19">
      <c r="A846">
        <v>144274.95000000001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-9.1803253135379738E-5</v>
      </c>
      <c r="P846">
        <f>IF(N846&gt;O845,"ND",IF(N846&lt;O846,"ND",N846))</f>
        <v>0</v>
      </c>
    </row>
    <row r="847" spans="1:19">
      <c r="A847">
        <v>149135.4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138418.76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131606.91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3.4395795024789533E-4</v>
      </c>
      <c r="P849">
        <f>IF(N849&gt;O851,"ND",IF(N849&lt;O852,"ND",N849))</f>
        <v>0</v>
      </c>
      <c r="Q849">
        <f>AVERAGE(P849:P854)</f>
        <v>3.4395795024789533E-4</v>
      </c>
      <c r="R849">
        <f t="shared" si="210"/>
        <v>54</v>
      </c>
      <c r="S849">
        <f t="shared" ref="S849" si="220">ROW(R849)</f>
        <v>849</v>
      </c>
    </row>
    <row r="850" spans="1:19">
      <c r="A850">
        <v>133654.68</v>
      </c>
      <c r="B850">
        <v>4219.33</v>
      </c>
      <c r="D850">
        <f t="shared" si="213"/>
        <v>4219.33</v>
      </c>
      <c r="E850">
        <v>54</v>
      </c>
      <c r="F850" t="s">
        <v>13</v>
      </c>
      <c r="G850">
        <f t="shared" si="214"/>
        <v>1</v>
      </c>
      <c r="H850">
        <f t="shared" si="215"/>
        <v>4219.33</v>
      </c>
      <c r="K850">
        <f t="shared" si="216"/>
        <v>3.6605378751407595E-4</v>
      </c>
      <c r="L850">
        <v>54</v>
      </c>
      <c r="M850" t="s">
        <v>13</v>
      </c>
      <c r="N850">
        <f t="shared" si="217"/>
        <v>3.6605378751407595E-4</v>
      </c>
      <c r="O850">
        <f>STDEV(N849:N854)</f>
        <v>4.8917657540396126E-4</v>
      </c>
      <c r="P850">
        <f>IF(N850&gt;O851,"ND",IF(N850&lt;O852,"ND",N850))</f>
        <v>3.6605378751407595E-4</v>
      </c>
    </row>
    <row r="851" spans="1:19">
      <c r="A851">
        <v>128230.72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1.2685016777613822E-3</v>
      </c>
      <c r="P851">
        <f>IF(N851&gt;O851,"ND",IF(N851&lt;O852,"ND",N851))</f>
        <v>0</v>
      </c>
    </row>
    <row r="852" spans="1:19">
      <c r="A852">
        <v>131708.07</v>
      </c>
      <c r="B852">
        <v>5093.42</v>
      </c>
      <c r="D852">
        <f t="shared" si="213"/>
        <v>5093.42</v>
      </c>
      <c r="E852">
        <v>54</v>
      </c>
      <c r="F852" t="s">
        <v>13</v>
      </c>
      <c r="G852">
        <f t="shared" si="214"/>
        <v>1</v>
      </c>
      <c r="H852">
        <f t="shared" si="215"/>
        <v>5093.42</v>
      </c>
      <c r="K852">
        <f t="shared" si="216"/>
        <v>4.4188666977931209E-4</v>
      </c>
      <c r="L852">
        <v>54</v>
      </c>
      <c r="M852" t="s">
        <v>13</v>
      </c>
      <c r="N852">
        <f t="shared" si="217"/>
        <v>4.4188666977931209E-4</v>
      </c>
      <c r="O852">
        <f>O849-(O850*1.89)</f>
        <v>-5.8058577726559141E-4</v>
      </c>
      <c r="P852">
        <f>IF(N852&gt;O851,"ND",IF(N852&lt;O852,"ND",N852))</f>
        <v>4.4188666977931209E-4</v>
      </c>
    </row>
    <row r="853" spans="1:19">
      <c r="A853">
        <v>125496.55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134469.18</v>
      </c>
      <c r="B854">
        <v>14475.1</v>
      </c>
      <c r="D854">
        <f t="shared" si="213"/>
        <v>14475.1</v>
      </c>
      <c r="E854">
        <v>54</v>
      </c>
      <c r="F854" t="s">
        <v>13</v>
      </c>
      <c r="G854">
        <f t="shared" si="214"/>
        <v>1</v>
      </c>
      <c r="H854">
        <f t="shared" si="215"/>
        <v>14475.1</v>
      </c>
      <c r="K854">
        <f t="shared" si="216"/>
        <v>1.2558072441939837E-3</v>
      </c>
      <c r="L854">
        <v>54</v>
      </c>
      <c r="M854" t="s">
        <v>13</v>
      </c>
      <c r="N854">
        <f t="shared" si="217"/>
        <v>1.2558072441939837E-3</v>
      </c>
      <c r="P854">
        <f>IF(N854&gt;O851,"ND",IF(N854&lt;O852,"ND",N854))</f>
        <v>1.2558072441939837E-3</v>
      </c>
    </row>
    <row r="855" spans="1:19">
      <c r="A855">
        <v>134392.26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8.00071653827547E-5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119035.88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1.9597673095421501E-4</v>
      </c>
      <c r="P856">
        <f>IF(N856&gt;O857,"ND",IF(N856&lt;O858,"ND",N856))</f>
        <v>0</v>
      </c>
    </row>
    <row r="857" spans="1:19">
      <c r="A857">
        <v>152599.45000000001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4.5040318688622106E-4</v>
      </c>
      <c r="P857">
        <f>IF(N857&gt;O857,"ND",IF(N857&lt;O858,"ND",N857))</f>
        <v>0</v>
      </c>
    </row>
    <row r="858" spans="1:19">
      <c r="A858">
        <v>112907.56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-2.9038885612071169E-4</v>
      </c>
      <c r="P858">
        <f>IF(N858&gt;O857,"ND",IF(N858&lt;O858,"ND",N858))</f>
        <v>0</v>
      </c>
    </row>
    <row r="859" spans="1:19">
      <c r="A859">
        <v>102795.98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99982.3</v>
      </c>
      <c r="B860">
        <v>5533.23</v>
      </c>
      <c r="D860">
        <f t="shared" si="213"/>
        <v>5533.23</v>
      </c>
      <c r="E860">
        <v>401</v>
      </c>
      <c r="F860" t="s">
        <v>13</v>
      </c>
      <c r="G860">
        <f t="shared" si="214"/>
        <v>1</v>
      </c>
      <c r="H860">
        <f t="shared" si="215"/>
        <v>5533.23</v>
      </c>
      <c r="K860">
        <f t="shared" si="216"/>
        <v>4.8004299229652823E-4</v>
      </c>
      <c r="L860">
        <v>401</v>
      </c>
      <c r="M860" t="s">
        <v>13</v>
      </c>
      <c r="N860">
        <f t="shared" si="217"/>
        <v>4.8004299229652823E-4</v>
      </c>
      <c r="P860" t="str">
        <f>IF(N860&gt;O857,"ND",IF(N860&lt;O858,"ND",N860))</f>
        <v>ND</v>
      </c>
    </row>
    <row r="861" spans="1:19">
      <c r="A861">
        <v>93341.46</v>
      </c>
      <c r="B861">
        <v>33591.25</v>
      </c>
      <c r="D861">
        <f t="shared" si="213"/>
        <v>33591.25</v>
      </c>
      <c r="E861">
        <v>55</v>
      </c>
      <c r="F861" t="s">
        <v>13</v>
      </c>
      <c r="G861">
        <f t="shared" si="214"/>
        <v>1</v>
      </c>
      <c r="H861">
        <f t="shared" si="215"/>
        <v>33591.25</v>
      </c>
      <c r="K861">
        <f t="shared" si="216"/>
        <v>2.914255175544981E-3</v>
      </c>
      <c r="L861">
        <v>55</v>
      </c>
      <c r="M861" t="s">
        <v>13</v>
      </c>
      <c r="N861">
        <f t="shared" si="217"/>
        <v>2.914255175544981E-3</v>
      </c>
      <c r="O861">
        <f>AVERAGE(N861:N866)</f>
        <v>2.1311660826704476E-3</v>
      </c>
      <c r="P861">
        <f>IF(N861&gt;O863,"ND",IF(N861&lt;O864,"ND",N861))</f>
        <v>2.914255175544981E-3</v>
      </c>
      <c r="Q861">
        <f>AVERAGE(P861:P866)</f>
        <v>2.1311660826704476E-3</v>
      </c>
      <c r="R861">
        <f t="shared" si="210"/>
        <v>55</v>
      </c>
      <c r="S861">
        <f t="shared" ref="S861" si="222">ROW(R861)</f>
        <v>861</v>
      </c>
    </row>
    <row r="862" spans="1:19">
      <c r="A862">
        <v>91458.95</v>
      </c>
      <c r="B862">
        <v>29083.040000000001</v>
      </c>
      <c r="D862">
        <f t="shared" si="213"/>
        <v>29083.040000000001</v>
      </c>
      <c r="E862">
        <v>55</v>
      </c>
      <c r="F862" t="s">
        <v>13</v>
      </c>
      <c r="G862">
        <f t="shared" si="214"/>
        <v>1</v>
      </c>
      <c r="H862">
        <f t="shared" si="215"/>
        <v>29083.040000000001</v>
      </c>
      <c r="K862">
        <f t="shared" si="216"/>
        <v>2.5231392056140126E-3</v>
      </c>
      <c r="L862">
        <v>55</v>
      </c>
      <c r="M862" t="s">
        <v>13</v>
      </c>
      <c r="N862">
        <f t="shared" si="217"/>
        <v>2.5231392056140126E-3</v>
      </c>
      <c r="O862">
        <f>STDEV(N861:N866)</f>
        <v>6.9763203131152174E-4</v>
      </c>
      <c r="P862">
        <f>IF(N862&gt;O863,"ND",IF(N862&lt;O864,"ND",N862))</f>
        <v>2.5231392056140126E-3</v>
      </c>
    </row>
    <row r="863" spans="1:19">
      <c r="A863">
        <v>88698.4</v>
      </c>
      <c r="B863">
        <v>27871.23</v>
      </c>
      <c r="D863">
        <f t="shared" si="213"/>
        <v>27871.23</v>
      </c>
      <c r="E863">
        <v>55</v>
      </c>
      <c r="F863" t="s">
        <v>13</v>
      </c>
      <c r="G863">
        <f t="shared" si="214"/>
        <v>1</v>
      </c>
      <c r="H863">
        <f t="shared" si="215"/>
        <v>27871.23</v>
      </c>
      <c r="K863">
        <f t="shared" si="216"/>
        <v>2.4180069594404653E-3</v>
      </c>
      <c r="L863">
        <v>55</v>
      </c>
      <c r="M863" t="s">
        <v>13</v>
      </c>
      <c r="N863">
        <f t="shared" si="217"/>
        <v>2.4180069594404653E-3</v>
      </c>
      <c r="O863">
        <f>O861+(O862*1.89)</f>
        <v>3.4496906218492236E-3</v>
      </c>
      <c r="P863">
        <f>IF(N863&gt;O863,"ND",IF(N863&lt;O864,"ND",N863))</f>
        <v>2.4180069594404653E-3</v>
      </c>
    </row>
    <row r="864" spans="1:19">
      <c r="A864">
        <v>88314.91</v>
      </c>
      <c r="B864">
        <v>10348.290000000001</v>
      </c>
      <c r="D864">
        <f t="shared" si="213"/>
        <v>10348.290000000001</v>
      </c>
      <c r="E864">
        <v>55</v>
      </c>
      <c r="F864" t="s">
        <v>13</v>
      </c>
      <c r="G864">
        <f t="shared" si="214"/>
        <v>1</v>
      </c>
      <c r="H864">
        <f t="shared" si="215"/>
        <v>10348.290000000001</v>
      </c>
      <c r="K864">
        <f t="shared" si="216"/>
        <v>8.9778015675333225E-4</v>
      </c>
      <c r="L864">
        <v>55</v>
      </c>
      <c r="M864" t="s">
        <v>13</v>
      </c>
      <c r="N864">
        <f t="shared" si="217"/>
        <v>8.9778015675333225E-4</v>
      </c>
      <c r="O864">
        <f>O861-(O862*1.89)</f>
        <v>8.126415434916716E-4</v>
      </c>
      <c r="P864">
        <f>IF(N864&gt;O863,"ND",IF(N864&lt;O864,"ND",N864))</f>
        <v>8.9778015675333225E-4</v>
      </c>
    </row>
    <row r="865" spans="1:19">
      <c r="A865">
        <v>85306.94</v>
      </c>
      <c r="B865">
        <v>21681.18</v>
      </c>
      <c r="D865">
        <f t="shared" si="213"/>
        <v>21681.18</v>
      </c>
      <c r="E865">
        <v>55</v>
      </c>
      <c r="F865" t="s">
        <v>13</v>
      </c>
      <c r="G865">
        <f t="shared" si="214"/>
        <v>1</v>
      </c>
      <c r="H865">
        <f t="shared" si="215"/>
        <v>21681.18</v>
      </c>
      <c r="K865">
        <f t="shared" si="216"/>
        <v>1.8809806430818243E-3</v>
      </c>
      <c r="L865">
        <v>55</v>
      </c>
      <c r="M865" t="s">
        <v>13</v>
      </c>
      <c r="N865">
        <f t="shared" si="217"/>
        <v>1.8809806430818243E-3</v>
      </c>
      <c r="P865">
        <f>IF(N865&gt;O863,"ND",IF(N865&lt;O864,"ND",N865))</f>
        <v>1.8809806430818243E-3</v>
      </c>
    </row>
    <row r="866" spans="1:19">
      <c r="A866">
        <v>96444.92</v>
      </c>
      <c r="B866">
        <v>24814.71</v>
      </c>
      <c r="D866">
        <f t="shared" si="213"/>
        <v>24814.71</v>
      </c>
      <c r="E866">
        <v>55</v>
      </c>
      <c r="F866" t="s">
        <v>13</v>
      </c>
      <c r="G866">
        <f t="shared" si="214"/>
        <v>1</v>
      </c>
      <c r="H866">
        <f t="shared" si="215"/>
        <v>24814.71</v>
      </c>
      <c r="K866">
        <f t="shared" si="216"/>
        <v>2.1528343555880709E-3</v>
      </c>
      <c r="L866">
        <v>55</v>
      </c>
      <c r="M866" t="s">
        <v>13</v>
      </c>
      <c r="N866">
        <f t="shared" si="217"/>
        <v>2.1528343555880709E-3</v>
      </c>
      <c r="P866">
        <f>IF(N866&gt;O863,"ND",IF(N866&lt;O864,"ND",N866))</f>
        <v>2.1528343555880709E-3</v>
      </c>
    </row>
    <row r="867" spans="1:19">
      <c r="A867">
        <v>139211.1</v>
      </c>
      <c r="B867">
        <v>835.96</v>
      </c>
      <c r="D867">
        <f t="shared" si="213"/>
        <v>835.96</v>
      </c>
      <c r="E867">
        <v>402</v>
      </c>
      <c r="F867" t="s">
        <v>13</v>
      </c>
      <c r="G867">
        <f t="shared" si="214"/>
        <v>1</v>
      </c>
      <c r="H867">
        <f t="shared" si="215"/>
        <v>835.96</v>
      </c>
      <c r="K867">
        <f t="shared" si="216"/>
        <v>7.2524861579982352E-5</v>
      </c>
      <c r="L867">
        <v>402</v>
      </c>
      <c r="M867" t="s">
        <v>13</v>
      </c>
      <c r="N867">
        <f t="shared" si="217"/>
        <v>7.2524861579982352E-5</v>
      </c>
      <c r="O867">
        <f>AVERAGE(N867:N872)</f>
        <v>2.4741473006983553E-5</v>
      </c>
      <c r="P867">
        <f>IF(N867&gt;O869,"ND",IF(N867&lt;O870,"ND",N867))</f>
        <v>7.2524861579982352E-5</v>
      </c>
      <c r="Q867">
        <f>AVERAGE(P867:P872)</f>
        <v>2.4741473006983553E-5</v>
      </c>
      <c r="R867">
        <f t="shared" si="210"/>
        <v>402</v>
      </c>
      <c r="S867">
        <f t="shared" ref="S867" si="223">ROW(R867)</f>
        <v>867</v>
      </c>
    </row>
    <row r="868" spans="1:19">
      <c r="A868">
        <v>192597.43</v>
      </c>
      <c r="B868">
        <v>875.14</v>
      </c>
      <c r="D868">
        <f t="shared" si="213"/>
        <v>875.14</v>
      </c>
      <c r="E868">
        <v>402</v>
      </c>
      <c r="F868" t="s">
        <v>13</v>
      </c>
      <c r="G868">
        <f t="shared" si="214"/>
        <v>1</v>
      </c>
      <c r="H868">
        <f t="shared" si="215"/>
        <v>875.14</v>
      </c>
      <c r="K868">
        <f t="shared" si="216"/>
        <v>7.5923976461918943E-5</v>
      </c>
      <c r="L868">
        <v>402</v>
      </c>
      <c r="M868" t="s">
        <v>13</v>
      </c>
      <c r="N868">
        <f t="shared" si="217"/>
        <v>7.5923976461918943E-5</v>
      </c>
      <c r="O868">
        <f>STDEV(N867:N872)</f>
        <v>3.8344394191729901E-5</v>
      </c>
      <c r="P868">
        <f>IF(N868&gt;O869,"ND",IF(N868&lt;O870,"ND",N868))</f>
        <v>7.5923976461918943E-5</v>
      </c>
    </row>
    <row r="869" spans="1:19">
      <c r="A869">
        <v>140899.71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9.7212378029353064E-5</v>
      </c>
      <c r="P869">
        <f>IF(N869&gt;O869,"ND",IF(N869&lt;O870,"ND",N869))</f>
        <v>0</v>
      </c>
    </row>
    <row r="870" spans="1:19">
      <c r="A870">
        <v>168837.55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-4.7729432015385952E-5</v>
      </c>
      <c r="P870">
        <f>IF(N870&gt;O869,"ND",IF(N870&lt;O870,"ND",N870))</f>
        <v>0</v>
      </c>
    </row>
    <row r="871" spans="1:19">
      <c r="A871">
        <v>215464.47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184052.63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179202.06</v>
      </c>
      <c r="B873">
        <v>399263.97</v>
      </c>
      <c r="D873">
        <f t="shared" si="213"/>
        <v>399263.97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166421.68</v>
      </c>
      <c r="B874">
        <v>427957.79</v>
      </c>
      <c r="D874">
        <f t="shared" si="213"/>
        <v>427957.79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207911.14</v>
      </c>
      <c r="B875">
        <v>438175.42</v>
      </c>
      <c r="D875">
        <f t="shared" si="213"/>
        <v>438175.42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158171.20000000001</v>
      </c>
      <c r="B876">
        <v>466194.99</v>
      </c>
      <c r="D876">
        <f t="shared" si="213"/>
        <v>466194.99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157287.73000000001</v>
      </c>
      <c r="B877">
        <v>460396.6</v>
      </c>
      <c r="D877">
        <f t="shared" si="213"/>
        <v>460396.6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147964.63</v>
      </c>
      <c r="B878">
        <v>521277.37</v>
      </c>
      <c r="D878">
        <f t="shared" si="213"/>
        <v>521277.37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150567.69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0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174597.24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0</v>
      </c>
      <c r="P880">
        <f>IF(N880&gt;O881,"ND",IF(N880&lt;O882,"ND",N880))</f>
        <v>0</v>
      </c>
    </row>
    <row r="881" spans="1:19">
      <c r="A881">
        <v>179087.96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0</v>
      </c>
      <c r="P881">
        <f>IF(N881&gt;O881,"ND",IF(N881&lt;O882,"ND",N881))</f>
        <v>0</v>
      </c>
    </row>
    <row r="882" spans="1:19">
      <c r="A882">
        <v>200134.3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0</v>
      </c>
      <c r="P882">
        <f>IF(N882&gt;O881,"ND",IF(N882&lt;O882,"ND",N882))</f>
        <v>0</v>
      </c>
    </row>
    <row r="883" spans="1:19">
      <c r="A883">
        <v>190955.3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278211.03999999998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183144.91</v>
      </c>
      <c r="B885">
        <v>0</v>
      </c>
      <c r="D885">
        <f t="shared" si="213"/>
        <v>0</v>
      </c>
      <c r="E885">
        <v>167</v>
      </c>
      <c r="F885" t="s">
        <v>13</v>
      </c>
      <c r="G885">
        <f t="shared" si="214"/>
        <v>1</v>
      </c>
      <c r="H885">
        <f t="shared" si="215"/>
        <v>0</v>
      </c>
      <c r="K885">
        <f t="shared" si="216"/>
        <v>0</v>
      </c>
      <c r="L885">
        <v>167</v>
      </c>
      <c r="M885" t="s">
        <v>13</v>
      </c>
      <c r="N885">
        <f t="shared" si="217"/>
        <v>0</v>
      </c>
      <c r="O885">
        <f>AVERAGE(N885:N890)</f>
        <v>0</v>
      </c>
      <c r="P885">
        <f>IF(N885&gt;O887,"ND",IF(N885&lt;O888,"ND",N885))</f>
        <v>0</v>
      </c>
      <c r="Q885">
        <f>AVERAGE(P885:P890)</f>
        <v>0</v>
      </c>
      <c r="R885">
        <f t="shared" si="210"/>
        <v>167</v>
      </c>
      <c r="S885">
        <f t="shared" ref="S885" si="226">ROW(R885)</f>
        <v>885</v>
      </c>
    </row>
    <row r="886" spans="1:19">
      <c r="A886">
        <v>188365.71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0</v>
      </c>
      <c r="P886">
        <f>IF(N886&gt;O887,"ND",IF(N886&lt;O888,"ND",N886))</f>
        <v>0</v>
      </c>
    </row>
    <row r="887" spans="1:19">
      <c r="A887">
        <v>239147.33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0</v>
      </c>
      <c r="P887">
        <f>IF(N887&gt;O887,"ND",IF(N887&lt;O888,"ND",N887))</f>
        <v>0</v>
      </c>
    </row>
    <row r="888" spans="1:19">
      <c r="A888">
        <v>163961.1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0</v>
      </c>
      <c r="P888">
        <f>IF(N888&gt;O887,"ND",IF(N888&lt;O888,"ND",N888))</f>
        <v>0</v>
      </c>
    </row>
    <row r="889" spans="1:19">
      <c r="A889">
        <v>177374.12</v>
      </c>
      <c r="B889">
        <v>0</v>
      </c>
      <c r="D889">
        <f t="shared" si="213"/>
        <v>0</v>
      </c>
      <c r="E889">
        <v>167</v>
      </c>
      <c r="F889" t="s">
        <v>13</v>
      </c>
      <c r="G889">
        <f t="shared" si="214"/>
        <v>1</v>
      </c>
      <c r="H889">
        <f t="shared" si="215"/>
        <v>0</v>
      </c>
      <c r="K889">
        <f t="shared" si="216"/>
        <v>0</v>
      </c>
      <c r="L889">
        <v>167</v>
      </c>
      <c r="M889" t="s">
        <v>13</v>
      </c>
      <c r="N889">
        <f t="shared" si="217"/>
        <v>0</v>
      </c>
      <c r="P889">
        <f>IF(N889&gt;O887,"ND",IF(N889&lt;O888,"ND",N889))</f>
        <v>0</v>
      </c>
    </row>
    <row r="890" spans="1:19">
      <c r="A890">
        <v>258040.26</v>
      </c>
      <c r="B890">
        <v>0</v>
      </c>
      <c r="D890">
        <f t="shared" si="213"/>
        <v>0</v>
      </c>
      <c r="E890">
        <v>167</v>
      </c>
      <c r="F890" t="s">
        <v>13</v>
      </c>
      <c r="G890">
        <f t="shared" si="214"/>
        <v>1</v>
      </c>
      <c r="H890">
        <f t="shared" si="215"/>
        <v>0</v>
      </c>
      <c r="K890">
        <f t="shared" si="216"/>
        <v>0</v>
      </c>
      <c r="L890">
        <v>167</v>
      </c>
      <c r="M890" t="s">
        <v>13</v>
      </c>
      <c r="N890">
        <f t="shared" si="217"/>
        <v>0</v>
      </c>
      <c r="P890">
        <f>IF(N890&gt;O887,"ND",IF(N890&lt;O888,"ND",N890))</f>
        <v>0</v>
      </c>
    </row>
    <row r="891" spans="1:19">
      <c r="A891">
        <v>159476.72</v>
      </c>
      <c r="B891">
        <v>18949.47</v>
      </c>
      <c r="D891">
        <f t="shared" si="213"/>
        <v>18949.47</v>
      </c>
      <c r="E891">
        <v>56</v>
      </c>
      <c r="F891" t="s">
        <v>13</v>
      </c>
      <c r="G891">
        <f t="shared" si="214"/>
        <v>1</v>
      </c>
      <c r="H891">
        <f t="shared" si="215"/>
        <v>18949.47</v>
      </c>
      <c r="K891">
        <f t="shared" si="216"/>
        <v>1.6439873783004311E-3</v>
      </c>
      <c r="L891">
        <v>56</v>
      </c>
      <c r="M891" t="s">
        <v>13</v>
      </c>
      <c r="N891">
        <f t="shared" si="217"/>
        <v>1.6439873783004311E-3</v>
      </c>
      <c r="O891">
        <f>AVERAGE(N891:N896)</f>
        <v>1.522839037222486E-3</v>
      </c>
      <c r="P891">
        <f>IF(N891&gt;O893,"ND",IF(N891&lt;O894,"ND",N891))</f>
        <v>1.6439873783004311E-3</v>
      </c>
      <c r="Q891">
        <f>AVERAGE(P891:P896)</f>
        <v>1.522839037222486E-3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125382.29</v>
      </c>
      <c r="B892">
        <v>18750.07</v>
      </c>
      <c r="D892">
        <f t="shared" si="213"/>
        <v>18750.07</v>
      </c>
      <c r="E892">
        <v>56</v>
      </c>
      <c r="F892" t="s">
        <v>13</v>
      </c>
      <c r="G892">
        <f t="shared" si="214"/>
        <v>1</v>
      </c>
      <c r="H892">
        <f t="shared" si="215"/>
        <v>18750.07</v>
      </c>
      <c r="K892">
        <f t="shared" si="216"/>
        <v>1.6266881565684718E-3</v>
      </c>
      <c r="L892">
        <v>56</v>
      </c>
      <c r="M892" t="s">
        <v>13</v>
      </c>
      <c r="N892">
        <f t="shared" si="217"/>
        <v>1.6266881565684718E-3</v>
      </c>
      <c r="O892">
        <f>STDEV(N891:N896)</f>
        <v>2.0410505729857775E-4</v>
      </c>
      <c r="P892">
        <f>IF(N892&gt;O893,"ND",IF(N892&lt;O894,"ND",N892))</f>
        <v>1.6266881565684718E-3</v>
      </c>
    </row>
    <row r="893" spans="1:19">
      <c r="A893">
        <v>135150.03</v>
      </c>
      <c r="B893">
        <v>18084.37</v>
      </c>
      <c r="D893">
        <f t="shared" si="213"/>
        <v>18084.37</v>
      </c>
      <c r="E893">
        <v>56</v>
      </c>
      <c r="F893" t="s">
        <v>13</v>
      </c>
      <c r="G893">
        <f t="shared" si="214"/>
        <v>1</v>
      </c>
      <c r="H893">
        <f t="shared" si="215"/>
        <v>18084.37</v>
      </c>
      <c r="K893">
        <f t="shared" si="216"/>
        <v>1.5689344358715553E-3</v>
      </c>
      <c r="L893">
        <v>56</v>
      </c>
      <c r="M893" t="s">
        <v>13</v>
      </c>
      <c r="N893">
        <f t="shared" si="217"/>
        <v>1.5689344358715553E-3</v>
      </c>
      <c r="O893">
        <f>O891+(O892*1.89)</f>
        <v>1.9085975955167979E-3</v>
      </c>
      <c r="P893">
        <f>IF(N893&gt;O893,"ND",IF(N893&lt;O894,"ND",N893))</f>
        <v>1.5689344358715553E-3</v>
      </c>
    </row>
    <row r="894" spans="1:19">
      <c r="A894">
        <v>184598.5</v>
      </c>
      <c r="B894">
        <v>15320.19</v>
      </c>
      <c r="D894">
        <f t="shared" si="213"/>
        <v>15320.19</v>
      </c>
      <c r="E894">
        <v>56</v>
      </c>
      <c r="F894" t="s">
        <v>13</v>
      </c>
      <c r="G894">
        <f t="shared" si="214"/>
        <v>1</v>
      </c>
      <c r="H894">
        <f t="shared" si="215"/>
        <v>15320.19</v>
      </c>
      <c r="K894">
        <f t="shared" si="216"/>
        <v>1.3291241915032177E-3</v>
      </c>
      <c r="L894">
        <v>56</v>
      </c>
      <c r="M894" t="s">
        <v>13</v>
      </c>
      <c r="N894">
        <f t="shared" si="217"/>
        <v>1.3291241915032177E-3</v>
      </c>
      <c r="O894">
        <f>O891-(O892*1.89)</f>
        <v>1.137080478928174E-3</v>
      </c>
      <c r="P894">
        <f>IF(N894&gt;O893,"ND",IF(N894&lt;O894,"ND",N894))</f>
        <v>1.3291241915032177E-3</v>
      </c>
    </row>
    <row r="895" spans="1:19">
      <c r="A895">
        <v>145376.06</v>
      </c>
      <c r="B895">
        <v>20158.79</v>
      </c>
      <c r="D895">
        <f t="shared" si="213"/>
        <v>20158.79</v>
      </c>
      <c r="E895">
        <v>56</v>
      </c>
      <c r="F895" t="s">
        <v>13</v>
      </c>
      <c r="G895">
        <f t="shared" si="214"/>
        <v>1</v>
      </c>
      <c r="H895">
        <f t="shared" si="215"/>
        <v>20158.79</v>
      </c>
      <c r="K895">
        <f t="shared" si="216"/>
        <v>1.748903601093273E-3</v>
      </c>
      <c r="L895">
        <v>56</v>
      </c>
      <c r="M895" t="s">
        <v>13</v>
      </c>
      <c r="N895">
        <f t="shared" si="217"/>
        <v>1.748903601093273E-3</v>
      </c>
      <c r="P895">
        <f>IF(N895&gt;O893,"ND",IF(N895&lt;O894,"ND",N895))</f>
        <v>1.748903601093273E-3</v>
      </c>
    </row>
    <row r="896" spans="1:19">
      <c r="A896">
        <v>132031.87</v>
      </c>
      <c r="B896">
        <v>14055.41</v>
      </c>
      <c r="D896">
        <f t="shared" si="213"/>
        <v>14055.41</v>
      </c>
      <c r="E896">
        <v>56</v>
      </c>
      <c r="F896" t="s">
        <v>13</v>
      </c>
      <c r="G896">
        <f t="shared" si="214"/>
        <v>1</v>
      </c>
      <c r="H896">
        <f t="shared" si="215"/>
        <v>14055.41</v>
      </c>
      <c r="K896">
        <f t="shared" si="216"/>
        <v>1.2193964599979661E-3</v>
      </c>
      <c r="L896">
        <v>56</v>
      </c>
      <c r="M896" t="s">
        <v>13</v>
      </c>
      <c r="N896">
        <f t="shared" si="217"/>
        <v>1.2193964599979661E-3</v>
      </c>
      <c r="P896">
        <f>IF(N896&gt;O893,"ND",IF(N896&lt;O894,"ND",N896))</f>
        <v>1.2193964599979661E-3</v>
      </c>
    </row>
    <row r="897" spans="1:19">
      <c r="A897">
        <v>193144.76</v>
      </c>
      <c r="B897">
        <v>416255.44</v>
      </c>
      <c r="D897">
        <f t="shared" si="213"/>
        <v>416255.44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207652.23</v>
      </c>
      <c r="B898">
        <v>409709.79</v>
      </c>
      <c r="D898">
        <f t="shared" si="213"/>
        <v>409709.79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206495.82</v>
      </c>
      <c r="B899">
        <v>399164.95</v>
      </c>
      <c r="D899">
        <f t="shared" si="213"/>
        <v>399164.95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203536.78</v>
      </c>
      <c r="B900">
        <v>510870.78</v>
      </c>
      <c r="D900">
        <f t="shared" ref="D900:D963" si="230">IF(A900&lt;$A$4623,"NA",B900)</f>
        <v>510870.78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203295.43</v>
      </c>
      <c r="B901">
        <v>422612.09</v>
      </c>
      <c r="D901">
        <f t="shared" si="230"/>
        <v>422612.09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208739.15</v>
      </c>
      <c r="B902">
        <v>418737.16</v>
      </c>
      <c r="D902">
        <f t="shared" si="230"/>
        <v>418737.16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230402.64</v>
      </c>
      <c r="B903">
        <v>157.34</v>
      </c>
      <c r="D903">
        <f t="shared" si="230"/>
        <v>157.34</v>
      </c>
      <c r="E903" t="s">
        <v>8</v>
      </c>
      <c r="F903" t="s">
        <v>13</v>
      </c>
      <c r="G903">
        <f t="shared" si="231"/>
        <v>1</v>
      </c>
      <c r="H903">
        <f t="shared" si="232"/>
        <v>157.34</v>
      </c>
      <c r="K903">
        <f t="shared" si="233"/>
        <v>1.3650248481978113E-5</v>
      </c>
      <c r="L903" t="s">
        <v>8</v>
      </c>
      <c r="M903" t="s">
        <v>13</v>
      </c>
      <c r="N903">
        <f t="shared" si="234"/>
        <v>1.3650248481978113E-5</v>
      </c>
      <c r="O903">
        <f>AVERAGE(N903:N908)</f>
        <v>2.2750414136630189E-6</v>
      </c>
      <c r="P903" t="str">
        <f>IF(N903&gt;O905,"ND",IF(N903&lt;O906,"ND",N903))</f>
        <v>ND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182358.9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5.5726906071745061E-6</v>
      </c>
      <c r="P904">
        <f>IF(N904&gt;O905,"ND",IF(N904&lt;O906,"ND",N904))</f>
        <v>0</v>
      </c>
    </row>
    <row r="905" spans="1:19">
      <c r="A905">
        <v>264135.56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1.2807426661222834E-5</v>
      </c>
      <c r="P905">
        <f>IF(N905&gt;O905,"ND",IF(N905&lt;O906,"ND",N905))</f>
        <v>0</v>
      </c>
    </row>
    <row r="906" spans="1:19">
      <c r="A906">
        <v>226744.38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-8.2573438338967968E-6</v>
      </c>
      <c r="P906">
        <f>IF(N906&gt;O905,"ND",IF(N906&lt;O906,"ND",N906))</f>
        <v>0</v>
      </c>
    </row>
    <row r="907" spans="1:19">
      <c r="A907">
        <v>208839.65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203148.91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163258.22</v>
      </c>
      <c r="B909">
        <v>289683.51</v>
      </c>
      <c r="D909">
        <f t="shared" si="230"/>
        <v>289683.51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169351.06</v>
      </c>
      <c r="B910">
        <v>280477.42</v>
      </c>
      <c r="D910">
        <f t="shared" si="230"/>
        <v>280477.42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174561.91</v>
      </c>
      <c r="B911">
        <v>322955</v>
      </c>
      <c r="D911">
        <f t="shared" si="230"/>
        <v>322955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147063.16</v>
      </c>
      <c r="B912">
        <v>230850.07</v>
      </c>
      <c r="D912">
        <f t="shared" si="230"/>
        <v>230850.07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140380.34</v>
      </c>
      <c r="B913">
        <v>225782.28</v>
      </c>
      <c r="D913">
        <f t="shared" si="230"/>
        <v>225782.28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179021.63</v>
      </c>
      <c r="B914">
        <v>275812.7</v>
      </c>
      <c r="D914">
        <f t="shared" si="230"/>
        <v>275812.7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227211.99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2.3729214050289085E-4</v>
      </c>
      <c r="P915">
        <f>IF(N915&gt;O917,"ND",IF(N915&lt;O918,"ND",N915))</f>
        <v>0</v>
      </c>
      <c r="Q915">
        <f>AVERAGE(P915:P920)</f>
        <v>7.4638073430268511E-5</v>
      </c>
      <c r="R915">
        <f t="shared" si="227"/>
        <v>163</v>
      </c>
      <c r="S915">
        <f t="shared" ref="S915" si="237">ROW(R915)</f>
        <v>915</v>
      </c>
    </row>
    <row r="916" spans="1:19">
      <c r="A916">
        <v>277196.27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4.1024923507227161E-4</v>
      </c>
      <c r="P916">
        <f>IF(N916&gt;O917,"ND",IF(N916&lt;O918,"ND",N916))</f>
        <v>0</v>
      </c>
    </row>
    <row r="917" spans="1:19">
      <c r="A917">
        <v>334732.95</v>
      </c>
      <c r="B917">
        <v>12109.34</v>
      </c>
      <c r="D917">
        <f t="shared" si="230"/>
        <v>12109.34</v>
      </c>
      <c r="E917">
        <v>163</v>
      </c>
      <c r="F917" t="s">
        <v>13</v>
      </c>
      <c r="G917">
        <f t="shared" si="231"/>
        <v>1</v>
      </c>
      <c r="H917">
        <f t="shared" si="232"/>
        <v>12109.34</v>
      </c>
      <c r="K917">
        <f t="shared" si="233"/>
        <v>1.0505624758660025E-3</v>
      </c>
      <c r="L917">
        <v>163</v>
      </c>
      <c r="M917" t="s">
        <v>13</v>
      </c>
      <c r="N917">
        <f t="shared" si="234"/>
        <v>1.0505624758660025E-3</v>
      </c>
      <c r="O917">
        <f>O915+(O916*1.89)</f>
        <v>1.012663194789484E-3</v>
      </c>
      <c r="P917" t="str">
        <f>IF(N917&gt;O917,"ND",IF(N917&lt;O918,"ND",N917))</f>
        <v>ND</v>
      </c>
    </row>
    <row r="918" spans="1:19">
      <c r="A918">
        <v>204323.41</v>
      </c>
      <c r="B918">
        <v>1516.81</v>
      </c>
      <c r="D918">
        <f t="shared" si="230"/>
        <v>1516.81</v>
      </c>
      <c r="E918">
        <v>163</v>
      </c>
      <c r="F918" t="s">
        <v>13</v>
      </c>
      <c r="G918">
        <f t="shared" si="231"/>
        <v>1</v>
      </c>
      <c r="H918">
        <f t="shared" si="232"/>
        <v>1516.81</v>
      </c>
      <c r="K918">
        <f t="shared" si="233"/>
        <v>1.3159294140046538E-4</v>
      </c>
      <c r="L918">
        <v>163</v>
      </c>
      <c r="M918" t="s">
        <v>13</v>
      </c>
      <c r="N918">
        <f t="shared" si="234"/>
        <v>1.3159294140046538E-4</v>
      </c>
      <c r="O918">
        <f>O915-(O916*1.89)</f>
        <v>-5.3807891378370245E-4</v>
      </c>
      <c r="P918">
        <f>IF(N918&gt;O917,"ND",IF(N918&lt;O918,"ND",N918))</f>
        <v>1.3159294140046538E-4</v>
      </c>
    </row>
    <row r="919" spans="1:19">
      <c r="A919">
        <v>151410.4</v>
      </c>
      <c r="B919">
        <v>2784.78</v>
      </c>
      <c r="D919">
        <f t="shared" si="230"/>
        <v>2784.78</v>
      </c>
      <c r="E919">
        <v>163</v>
      </c>
      <c r="F919" t="s">
        <v>13</v>
      </c>
      <c r="G919">
        <f t="shared" si="231"/>
        <v>1</v>
      </c>
      <c r="H919">
        <f t="shared" si="232"/>
        <v>2784.78</v>
      </c>
      <c r="K919">
        <f t="shared" si="233"/>
        <v>2.4159742575087718E-4</v>
      </c>
      <c r="L919">
        <v>163</v>
      </c>
      <c r="M919" t="s">
        <v>13</v>
      </c>
      <c r="N919">
        <f t="shared" si="234"/>
        <v>2.4159742575087718E-4</v>
      </c>
      <c r="P919">
        <f>IF(N919&gt;O917,"ND",IF(N919&lt;O918,"ND",N919))</f>
        <v>2.4159742575087718E-4</v>
      </c>
    </row>
    <row r="920" spans="1:19">
      <c r="A920">
        <v>165152.18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112831.12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128942.29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100361.83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95132.479999999996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116667.37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100659.01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189588.16</v>
      </c>
      <c r="B927">
        <v>0</v>
      </c>
      <c r="D927">
        <f t="shared" si="230"/>
        <v>0</v>
      </c>
      <c r="E927">
        <v>164</v>
      </c>
      <c r="F927" t="s">
        <v>13</v>
      </c>
      <c r="G927">
        <f t="shared" si="231"/>
        <v>1</v>
      </c>
      <c r="H927">
        <f t="shared" si="232"/>
        <v>0</v>
      </c>
      <c r="K927">
        <f t="shared" si="233"/>
        <v>0</v>
      </c>
      <c r="L927">
        <v>164</v>
      </c>
      <c r="M927" t="s">
        <v>13</v>
      </c>
      <c r="N927">
        <f t="shared" si="234"/>
        <v>0</v>
      </c>
      <c r="O927">
        <f>AVERAGE(N927:N932)</f>
        <v>0</v>
      </c>
      <c r="P927">
        <f>IF(N927&gt;O929,"ND",IF(N927&lt;O930,"ND",N927))</f>
        <v>0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370078.61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0</v>
      </c>
      <c r="P928">
        <f>IF(N928&gt;O929,"ND",IF(N928&lt;O930,"ND",N928))</f>
        <v>0</v>
      </c>
    </row>
    <row r="929" spans="1:19">
      <c r="A929">
        <v>205356.28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0</v>
      </c>
      <c r="P929">
        <f>IF(N929&gt;O929,"ND",IF(N929&lt;O930,"ND",N929))</f>
        <v>0</v>
      </c>
    </row>
    <row r="930" spans="1:19">
      <c r="A930">
        <v>195451.09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0</v>
      </c>
      <c r="P930">
        <f>IF(N930&gt;O929,"ND",IF(N930&lt;O930,"ND",N930))</f>
        <v>0</v>
      </c>
    </row>
    <row r="931" spans="1:19">
      <c r="A931">
        <v>196736.99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279217.83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223770.49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9.1430088458856055E-5</v>
      </c>
      <c r="P933">
        <f>IF(N933&gt;O935,"ND",IF(N933&lt;O936,"ND",N933))</f>
        <v>0</v>
      </c>
      <c r="Q933">
        <f>AVERAGE(P933:P938)</f>
        <v>1.3231909228259427E-5</v>
      </c>
      <c r="R933">
        <f t="shared" si="227"/>
        <v>132</v>
      </c>
      <c r="S933">
        <f t="shared" ref="S933" si="240">ROW(R933)</f>
        <v>933</v>
      </c>
    </row>
    <row r="934" spans="1:19">
      <c r="A934">
        <v>255988.73</v>
      </c>
      <c r="B934">
        <v>5560.64</v>
      </c>
      <c r="D934">
        <f t="shared" si="230"/>
        <v>5560.64</v>
      </c>
      <c r="E934">
        <v>132</v>
      </c>
      <c r="F934" t="s">
        <v>13</v>
      </c>
      <c r="G934">
        <f t="shared" si="231"/>
        <v>1</v>
      </c>
      <c r="H934">
        <f t="shared" si="232"/>
        <v>5560.64</v>
      </c>
      <c r="K934">
        <f t="shared" si="233"/>
        <v>4.8242098461183922E-4</v>
      </c>
      <c r="L934">
        <v>132</v>
      </c>
      <c r="M934" t="s">
        <v>13</v>
      </c>
      <c r="N934">
        <f t="shared" si="234"/>
        <v>4.8242098461183922E-4</v>
      </c>
      <c r="O934">
        <f>STDEV(N933:N938)</f>
        <v>1.9336510827236303E-4</v>
      </c>
      <c r="P934" t="str">
        <f>IF(N934&gt;O935,"ND",IF(N934&lt;O936,"ND",N934))</f>
        <v>ND</v>
      </c>
    </row>
    <row r="935" spans="1:19">
      <c r="A935">
        <v>224550.07</v>
      </c>
      <c r="B935">
        <v>762.59</v>
      </c>
      <c r="D935">
        <f t="shared" si="230"/>
        <v>762.59</v>
      </c>
      <c r="E935">
        <v>132</v>
      </c>
      <c r="F935" t="s">
        <v>13</v>
      </c>
      <c r="G935">
        <f t="shared" si="231"/>
        <v>1</v>
      </c>
      <c r="H935">
        <f t="shared" si="232"/>
        <v>762.59</v>
      </c>
      <c r="K935">
        <f t="shared" si="233"/>
        <v>6.6159546141297132E-5</v>
      </c>
      <c r="L935">
        <v>132</v>
      </c>
      <c r="M935" t="s">
        <v>13</v>
      </c>
      <c r="N935">
        <f t="shared" si="234"/>
        <v>6.6159546141297132E-5</v>
      </c>
      <c r="O935">
        <f>O933+(O934*1.89)</f>
        <v>4.5689014309362218E-4</v>
      </c>
      <c r="P935">
        <f>IF(N935&gt;O935,"ND",IF(N935&lt;O936,"ND",N935))</f>
        <v>6.6159546141297132E-5</v>
      </c>
    </row>
    <row r="936" spans="1:19">
      <c r="A936">
        <v>244155.26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-2.7402996617591007E-4</v>
      </c>
      <c r="P936">
        <f>IF(N936&gt;O935,"ND",IF(N936&lt;O936,"ND",N936))</f>
        <v>0</v>
      </c>
    </row>
    <row r="937" spans="1:19">
      <c r="A937">
        <v>207222.85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255164.33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171002.13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4.8300210774909047E-4</v>
      </c>
      <c r="P939">
        <f>IF(N939&gt;O941,"ND",IF(N939&lt;O942,"ND",N939))</f>
        <v>0</v>
      </c>
      <c r="Q939">
        <f>AVERAGE(P939:P944)</f>
        <v>1.4743725867683287E-4</v>
      </c>
      <c r="R939">
        <f t="shared" si="227"/>
        <v>165</v>
      </c>
      <c r="S939">
        <f t="shared" ref="S939" si="241">ROW(R939)</f>
        <v>939</v>
      </c>
    </row>
    <row r="940" spans="1:19">
      <c r="A940">
        <v>158181.26</v>
      </c>
      <c r="B940">
        <v>1167.28</v>
      </c>
      <c r="D940">
        <f t="shared" si="230"/>
        <v>1167.28</v>
      </c>
      <c r="E940">
        <v>165</v>
      </c>
      <c r="F940" t="s">
        <v>13</v>
      </c>
      <c r="G940">
        <f t="shared" si="231"/>
        <v>1</v>
      </c>
      <c r="H940">
        <f t="shared" si="232"/>
        <v>1167.28</v>
      </c>
      <c r="K940">
        <f t="shared" si="233"/>
        <v>1.01268984670417E-4</v>
      </c>
      <c r="L940">
        <v>165</v>
      </c>
      <c r="M940" t="s">
        <v>13</v>
      </c>
      <c r="N940">
        <f t="shared" si="234"/>
        <v>1.01268984670417E-4</v>
      </c>
      <c r="O940">
        <f>STDEV(N939:N944)</f>
        <v>8.3873887023223372E-4</v>
      </c>
      <c r="P940">
        <f>IF(N940&gt;O941,"ND",IF(N940&lt;O942,"ND",N940))</f>
        <v>1.01268984670417E-4</v>
      </c>
    </row>
    <row r="941" spans="1:19">
      <c r="A941">
        <v>168396.21</v>
      </c>
      <c r="B941">
        <v>2128.44</v>
      </c>
      <c r="D941">
        <f t="shared" si="230"/>
        <v>2128.44</v>
      </c>
      <c r="E941">
        <v>165</v>
      </c>
      <c r="F941" t="s">
        <v>13</v>
      </c>
      <c r="G941">
        <f t="shared" si="231"/>
        <v>1</v>
      </c>
      <c r="H941">
        <f t="shared" si="232"/>
        <v>2128.44</v>
      </c>
      <c r="K941">
        <f t="shared" si="233"/>
        <v>1.8465574475010483E-4</v>
      </c>
      <c r="L941">
        <v>165</v>
      </c>
      <c r="M941" t="s">
        <v>13</v>
      </c>
      <c r="N941">
        <f t="shared" si="234"/>
        <v>1.8465574475010483E-4</v>
      </c>
      <c r="O941">
        <f>O939+(O940*1.89)</f>
        <v>2.068218572488012E-3</v>
      </c>
      <c r="P941">
        <f>IF(N941&gt;O941,"ND",IF(N941&lt;O942,"ND",N941))</f>
        <v>1.8465574475010483E-4</v>
      </c>
    </row>
    <row r="942" spans="1:19">
      <c r="A942">
        <v>156461.76999999999</v>
      </c>
      <c r="B942">
        <v>5201.4799999999996</v>
      </c>
      <c r="D942">
        <f t="shared" si="230"/>
        <v>5201.4799999999996</v>
      </c>
      <c r="E942">
        <v>165</v>
      </c>
      <c r="F942" t="s">
        <v>13</v>
      </c>
      <c r="G942">
        <f t="shared" si="231"/>
        <v>1</v>
      </c>
      <c r="H942">
        <f t="shared" si="232"/>
        <v>5201.4799999999996</v>
      </c>
      <c r="K942">
        <f t="shared" si="233"/>
        <v>4.512615639636425E-4</v>
      </c>
      <c r="L942">
        <v>165</v>
      </c>
      <c r="M942" t="s">
        <v>13</v>
      </c>
      <c r="N942">
        <f t="shared" si="234"/>
        <v>4.512615639636425E-4</v>
      </c>
      <c r="O942">
        <f>O939-(O940*1.89)</f>
        <v>-1.1022143569898312E-3</v>
      </c>
      <c r="P942">
        <f>IF(N942&gt;O941,"ND",IF(N942&lt;O942,"ND",N942))</f>
        <v>4.512615639636425E-4</v>
      </c>
    </row>
    <row r="943" spans="1:19">
      <c r="A943">
        <v>149651.95000000001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153629.26</v>
      </c>
      <c r="B944">
        <v>24906.83</v>
      </c>
      <c r="D944">
        <f t="shared" si="230"/>
        <v>24906.83</v>
      </c>
      <c r="E944">
        <v>165</v>
      </c>
      <c r="F944" t="s">
        <v>13</v>
      </c>
      <c r="G944">
        <f t="shared" si="231"/>
        <v>1</v>
      </c>
      <c r="H944">
        <f t="shared" si="232"/>
        <v>24906.83</v>
      </c>
      <c r="K944">
        <f t="shared" si="233"/>
        <v>2.1608263531103784E-3</v>
      </c>
      <c r="L944">
        <v>165</v>
      </c>
      <c r="M944" t="s">
        <v>13</v>
      </c>
      <c r="N944">
        <f t="shared" si="234"/>
        <v>2.1608263531103784E-3</v>
      </c>
      <c r="P944" t="str">
        <f>IF(N944&gt;O941,"ND",IF(N944&lt;O942,"ND",N944))</f>
        <v>ND</v>
      </c>
    </row>
    <row r="945" spans="1:19">
      <c r="A945">
        <v>175901.68</v>
      </c>
      <c r="B945">
        <v>5665.44</v>
      </c>
      <c r="D945">
        <f t="shared" si="230"/>
        <v>5665.44</v>
      </c>
      <c r="E945">
        <v>133</v>
      </c>
      <c r="F945" t="s">
        <v>13</v>
      </c>
      <c r="G945">
        <f t="shared" si="231"/>
        <v>1</v>
      </c>
      <c r="H945">
        <f t="shared" si="232"/>
        <v>5665.44</v>
      </c>
      <c r="K945">
        <f t="shared" si="233"/>
        <v>4.915130530045638E-4</v>
      </c>
      <c r="L945">
        <v>133</v>
      </c>
      <c r="M945" t="s">
        <v>13</v>
      </c>
      <c r="N945">
        <f t="shared" si="234"/>
        <v>4.915130530045638E-4</v>
      </c>
      <c r="O945">
        <f>AVERAGE(N945:N950)</f>
        <v>1.0746874002148025E-4</v>
      </c>
      <c r="P945" t="str">
        <f>IF(N945&gt;O947,"ND",IF(N945&lt;O948,"ND",N945))</f>
        <v>ND</v>
      </c>
      <c r="Q945">
        <f>AVERAGE(P945:P950)</f>
        <v>3.0659877424863539E-5</v>
      </c>
      <c r="R945">
        <f t="shared" si="227"/>
        <v>133</v>
      </c>
      <c r="S945">
        <f t="shared" ref="S945" si="242">ROW(R945)</f>
        <v>945</v>
      </c>
    </row>
    <row r="946" spans="1:19">
      <c r="A946">
        <v>152444.78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1.9478690716178641E-4</v>
      </c>
      <c r="P946">
        <f>IF(N946&gt;O947,"ND",IF(N946&lt;O948,"ND",N946))</f>
        <v>0</v>
      </c>
    </row>
    <row r="947" spans="1:19">
      <c r="A947">
        <v>155564.28</v>
      </c>
      <c r="B947">
        <v>269.7</v>
      </c>
      <c r="D947">
        <f t="shared" si="230"/>
        <v>269.7</v>
      </c>
      <c r="E947">
        <v>133</v>
      </c>
      <c r="F947" t="s">
        <v>13</v>
      </c>
      <c r="G947">
        <f t="shared" si="231"/>
        <v>1</v>
      </c>
      <c r="H947">
        <f t="shared" si="232"/>
        <v>269.7</v>
      </c>
      <c r="K947">
        <f t="shared" si="233"/>
        <v>2.3398195090819227E-5</v>
      </c>
      <c r="L947">
        <v>133</v>
      </c>
      <c r="M947" t="s">
        <v>13</v>
      </c>
      <c r="N947">
        <f t="shared" si="234"/>
        <v>2.3398195090819227E-5</v>
      </c>
      <c r="O947">
        <f>O945+(O946*1.89)</f>
        <v>4.7561599455725652E-4</v>
      </c>
      <c r="P947">
        <f>IF(N947&gt;O947,"ND",IF(N947&lt;O948,"ND",N947))</f>
        <v>2.3398195090819227E-5</v>
      </c>
    </row>
    <row r="948" spans="1:19">
      <c r="A948">
        <v>156531.35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-2.6067851451429605E-4</v>
      </c>
      <c r="P948">
        <f>IF(N948&gt;O947,"ND",IF(N948&lt;O948,"ND",N948))</f>
        <v>0</v>
      </c>
    </row>
    <row r="949" spans="1:19">
      <c r="A949">
        <v>159724.24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160805.39000000001</v>
      </c>
      <c r="B950">
        <v>1497.31</v>
      </c>
      <c r="D950">
        <f t="shared" si="230"/>
        <v>1497.31</v>
      </c>
      <c r="E950">
        <v>133</v>
      </c>
      <c r="F950" t="s">
        <v>13</v>
      </c>
      <c r="G950">
        <f t="shared" si="231"/>
        <v>1</v>
      </c>
      <c r="H950">
        <f t="shared" si="232"/>
        <v>1497.31</v>
      </c>
      <c r="K950">
        <f t="shared" si="233"/>
        <v>1.2990119203349845E-4</v>
      </c>
      <c r="L950">
        <v>133</v>
      </c>
      <c r="M950" t="s">
        <v>13</v>
      </c>
      <c r="N950">
        <f t="shared" si="234"/>
        <v>1.2990119203349845E-4</v>
      </c>
      <c r="P950">
        <f>IF(N950&gt;O947,"ND",IF(N950&lt;O948,"ND",N950))</f>
        <v>1.2990119203349845E-4</v>
      </c>
    </row>
    <row r="951" spans="1:19">
      <c r="A951">
        <v>0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0</v>
      </c>
      <c r="P951">
        <f>IF(N951&gt;O953,"ND",IF(N951&lt;O954,"ND",N951))</f>
        <v>0</v>
      </c>
      <c r="Q951">
        <f>AVERAGE(P951:P956)</f>
        <v>0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0</v>
      </c>
      <c r="P952">
        <f>IF(N952&gt;O953,"ND",IF(N952&lt;O954,"ND",N952))</f>
        <v>0</v>
      </c>
    </row>
    <row r="953" spans="1:19">
      <c r="A953">
        <v>1442.7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0</v>
      </c>
      <c r="P953">
        <f>IF(N953&gt;O953,"ND",IF(N953&lt;O954,"ND",N953))</f>
        <v>0</v>
      </c>
    </row>
    <row r="954" spans="1:19">
      <c r="A954">
        <v>988.2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0</v>
      </c>
      <c r="P954">
        <f>IF(N954&gt;O953,"ND",IF(N954&lt;O954,"ND",N954))</f>
        <v>0</v>
      </c>
    </row>
    <row r="955" spans="1:19">
      <c r="A955">
        <v>1328.63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757.48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126723.34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1.0333523240152444E-4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109311.25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2.5311859183565003E-4</v>
      </c>
      <c r="P958">
        <f>IF(N958&gt;O959,"ND",IF(N958&lt;O960,"ND",N958))</f>
        <v>0</v>
      </c>
    </row>
    <row r="959" spans="1:19">
      <c r="A959">
        <v>124440.32000000001</v>
      </c>
      <c r="B959">
        <v>7146.58</v>
      </c>
      <c r="D959">
        <f t="shared" si="230"/>
        <v>7146.58</v>
      </c>
      <c r="E959">
        <v>134</v>
      </c>
      <c r="F959" t="s">
        <v>13</v>
      </c>
      <c r="G959">
        <f t="shared" si="231"/>
        <v>1</v>
      </c>
      <c r="H959">
        <f t="shared" si="232"/>
        <v>7146.58</v>
      </c>
      <c r="K959">
        <f t="shared" si="233"/>
        <v>6.2001139440914668E-4</v>
      </c>
      <c r="L959">
        <v>134</v>
      </c>
      <c r="M959" t="s">
        <v>13</v>
      </c>
      <c r="N959">
        <f t="shared" si="234"/>
        <v>6.2001139440914668E-4</v>
      </c>
      <c r="O959">
        <f>O957+(O958*1.89)</f>
        <v>5.8172937097090299E-4</v>
      </c>
      <c r="P959" t="str">
        <f>IF(N959&gt;O959,"ND",IF(N959&lt;O960,"ND",N959))</f>
        <v>ND</v>
      </c>
    </row>
    <row r="960" spans="1:19">
      <c r="A960">
        <v>105384.16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-3.7505890616785408E-4</v>
      </c>
      <c r="P960">
        <f>IF(N960&gt;O959,"ND",IF(N960&lt;O960,"ND",N960))</f>
        <v>0</v>
      </c>
    </row>
    <row r="961" spans="1:19">
      <c r="A961">
        <v>101043.13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106088.28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0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5701.48</v>
      </c>
      <c r="D964">
        <f t="shared" ref="D964:D1027" si="247">IF(A964&lt;$A$4623,"NA",B964)</f>
        <v>5701.48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4854.59</v>
      </c>
      <c r="D965">
        <f t="shared" si="247"/>
        <v>4854.59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3619.74</v>
      </c>
      <c r="B966">
        <v>7165</v>
      </c>
      <c r="D966">
        <f t="shared" si="247"/>
        <v>7165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4145.59</v>
      </c>
      <c r="B967">
        <v>2850.33</v>
      </c>
      <c r="D967">
        <f t="shared" si="247"/>
        <v>2850.33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669.87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581.26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1172.24</v>
      </c>
      <c r="B972">
        <v>4847</v>
      </c>
      <c r="D972">
        <f t="shared" si="247"/>
        <v>4847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520.5</v>
      </c>
      <c r="D973">
        <f t="shared" si="247"/>
        <v>520.5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162.12</v>
      </c>
      <c r="D977">
        <f t="shared" si="247"/>
        <v>162.12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8279.9</v>
      </c>
      <c r="B978">
        <v>11488.36</v>
      </c>
      <c r="D978">
        <f t="shared" si="247"/>
        <v>11488.36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4536.6400000000003</v>
      </c>
      <c r="B980">
        <v>5019.28</v>
      </c>
      <c r="D980">
        <f t="shared" si="247"/>
        <v>5019.28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3217.67</v>
      </c>
      <c r="D981">
        <f t="shared" si="247"/>
        <v>3217.67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1338.9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4301.1899999999996</v>
      </c>
      <c r="D984">
        <f t="shared" si="247"/>
        <v>4301.1899999999996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1300.98</v>
      </c>
      <c r="B987">
        <v>2217.79</v>
      </c>
      <c r="D987">
        <f t="shared" si="247"/>
        <v>2217.79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333.69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2025.05</v>
      </c>
      <c r="D989">
        <f t="shared" si="247"/>
        <v>2025.05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2222.69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5807.03</v>
      </c>
      <c r="B992">
        <v>9072.25</v>
      </c>
      <c r="D992">
        <f t="shared" si="247"/>
        <v>9072.25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623.71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1420.6</v>
      </c>
      <c r="D994">
        <f t="shared" si="247"/>
        <v>1420.6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1869.45</v>
      </c>
      <c r="D995">
        <f t="shared" si="247"/>
        <v>1869.45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408.07</v>
      </c>
      <c r="B997">
        <v>2013.58</v>
      </c>
      <c r="D997">
        <f t="shared" si="247"/>
        <v>2013.58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47.81</v>
      </c>
      <c r="B999">
        <v>6116.87</v>
      </c>
      <c r="D999">
        <f t="shared" si="247"/>
        <v>6116.87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2565.7600000000002</v>
      </c>
      <c r="B1000">
        <v>11605.63</v>
      </c>
      <c r="D1000">
        <f t="shared" si="247"/>
        <v>11605.63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680.46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1849.9</v>
      </c>
      <c r="B1003">
        <v>2958.56</v>
      </c>
      <c r="D1003">
        <f t="shared" si="247"/>
        <v>2958.56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587.33000000000004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1271.04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1076.46</v>
      </c>
      <c r="D1009">
        <f t="shared" si="247"/>
        <v>1076.46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530.41999999999996</v>
      </c>
      <c r="B1012">
        <v>117.18</v>
      </c>
      <c r="D1012">
        <f t="shared" si="247"/>
        <v>117.18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1946.22</v>
      </c>
      <c r="D1014">
        <f t="shared" si="247"/>
        <v>1946.22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1601.08</v>
      </c>
      <c r="B1015">
        <v>3681.27</v>
      </c>
      <c r="D1015">
        <f t="shared" si="247"/>
        <v>3681.27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1279.33</v>
      </c>
      <c r="B1016">
        <v>341.07</v>
      </c>
      <c r="D1016">
        <f t="shared" si="247"/>
        <v>341.07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2053.4299999999998</v>
      </c>
      <c r="B1017">
        <v>4789.7</v>
      </c>
      <c r="D1017">
        <f t="shared" si="247"/>
        <v>4789.7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9.82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1469.59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3.98</v>
      </c>
      <c r="B1020">
        <v>782.46</v>
      </c>
      <c r="D1020">
        <f t="shared" si="247"/>
        <v>782.46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4582.01</v>
      </c>
      <c r="D1021">
        <f t="shared" si="247"/>
        <v>4582.01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1012.92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469.05</v>
      </c>
      <c r="B1025">
        <v>3948.43</v>
      </c>
      <c r="D1025">
        <f t="shared" si="247"/>
        <v>3948.43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1278.1600000000001</v>
      </c>
      <c r="B1030">
        <v>40069.47</v>
      </c>
      <c r="D1030">
        <f t="shared" si="263"/>
        <v>40069.47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455.88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3899.06</v>
      </c>
      <c r="D1033">
        <f t="shared" si="263"/>
        <v>3899.06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4591.84</v>
      </c>
      <c r="D1036">
        <f t="shared" si="263"/>
        <v>4591.84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1106.3399999999999</v>
      </c>
      <c r="D1037">
        <f t="shared" si="263"/>
        <v>1106.3399999999999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10997.06</v>
      </c>
      <c r="B1038">
        <v>12540.93</v>
      </c>
      <c r="D1038">
        <f t="shared" si="263"/>
        <v>12540.93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676.71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3379.98</v>
      </c>
      <c r="B1041">
        <v>7174.67</v>
      </c>
      <c r="D1041">
        <f t="shared" si="263"/>
        <v>7174.67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286.83999999999997</v>
      </c>
      <c r="B1042">
        <v>1908.12</v>
      </c>
      <c r="D1042">
        <f t="shared" si="263"/>
        <v>1908.12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4920.4399999999996</v>
      </c>
      <c r="B1043">
        <v>9956.2000000000007</v>
      </c>
      <c r="D1043">
        <f t="shared" si="263"/>
        <v>9956.2000000000007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658.21</v>
      </c>
      <c r="B1044">
        <v>2212.27</v>
      </c>
      <c r="D1044">
        <f t="shared" si="263"/>
        <v>2212.27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1644.27</v>
      </c>
      <c r="B1048">
        <v>7856.68</v>
      </c>
      <c r="D1048">
        <f t="shared" si="263"/>
        <v>7856.68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515.52</v>
      </c>
      <c r="B1050">
        <v>2771.42</v>
      </c>
      <c r="D1050">
        <f t="shared" si="263"/>
        <v>2771.42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314.94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183.43</v>
      </c>
      <c r="B1053">
        <v>2661.94</v>
      </c>
      <c r="D1053">
        <f t="shared" si="263"/>
        <v>2661.94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963.06</v>
      </c>
      <c r="D1054">
        <f t="shared" si="263"/>
        <v>963.06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7190.47</v>
      </c>
      <c r="D1055">
        <f t="shared" si="263"/>
        <v>7190.47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76.19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2102.16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1455.04</v>
      </c>
      <c r="B1060">
        <v>4576.33</v>
      </c>
      <c r="D1060">
        <f t="shared" si="263"/>
        <v>4576.33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5573.63</v>
      </c>
      <c r="D1062">
        <f t="shared" si="263"/>
        <v>5573.63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2531.36</v>
      </c>
      <c r="B1063">
        <v>4835.28</v>
      </c>
      <c r="D1063">
        <f t="shared" si="263"/>
        <v>4835.28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428.35</v>
      </c>
      <c r="B1064">
        <v>1854.77</v>
      </c>
      <c r="D1064">
        <f t="shared" si="263"/>
        <v>1854.77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1198.56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152.68</v>
      </c>
      <c r="B1066">
        <v>2761.16</v>
      </c>
      <c r="D1066">
        <f t="shared" si="263"/>
        <v>2761.16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1456.24</v>
      </c>
      <c r="B1068">
        <v>12381.43</v>
      </c>
      <c r="D1068">
        <f t="shared" si="263"/>
        <v>12381.43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1904.95</v>
      </c>
      <c r="B1069">
        <v>2483.0100000000002</v>
      </c>
      <c r="D1069">
        <f t="shared" si="263"/>
        <v>2483.0100000000002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1653.61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1766.41</v>
      </c>
      <c r="D1074">
        <f t="shared" si="263"/>
        <v>1766.41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2199.92</v>
      </c>
      <c r="B1078">
        <v>1344.73</v>
      </c>
      <c r="D1078">
        <f t="shared" si="263"/>
        <v>1344.73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4470.1000000000004</v>
      </c>
      <c r="B1080">
        <v>3463.94</v>
      </c>
      <c r="D1080">
        <f t="shared" si="263"/>
        <v>3463.94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1052.95</v>
      </c>
      <c r="B1081">
        <v>4381.42</v>
      </c>
      <c r="D1081">
        <f t="shared" si="263"/>
        <v>4381.42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304.92</v>
      </c>
      <c r="B1082">
        <v>1178.94</v>
      </c>
      <c r="D1082">
        <f t="shared" si="263"/>
        <v>1178.94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5246.39</v>
      </c>
      <c r="D1083">
        <f t="shared" si="263"/>
        <v>5246.39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11280.54</v>
      </c>
      <c r="B1084">
        <v>21386.21</v>
      </c>
      <c r="D1084">
        <f t="shared" si="263"/>
        <v>21386.21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112.71</v>
      </c>
      <c r="B1085">
        <v>4766.92</v>
      </c>
      <c r="D1085">
        <f t="shared" si="263"/>
        <v>4766.92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5148.22</v>
      </c>
      <c r="B1088">
        <v>7011.75</v>
      </c>
      <c r="D1088">
        <f t="shared" si="263"/>
        <v>7011.75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573.88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2689.6</v>
      </c>
      <c r="D1091">
        <f t="shared" si="263"/>
        <v>2689.6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2283.5500000000002</v>
      </c>
      <c r="D1093">
        <f t="shared" si="280"/>
        <v>2283.5500000000002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1155.73</v>
      </c>
      <c r="D1094">
        <f t="shared" si="280"/>
        <v>1155.73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1753.96</v>
      </c>
      <c r="B1095">
        <v>562.97</v>
      </c>
      <c r="D1095">
        <f t="shared" si="280"/>
        <v>562.97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1982.99</v>
      </c>
      <c r="B1096">
        <v>8190.24</v>
      </c>
      <c r="D1096">
        <f t="shared" si="280"/>
        <v>8190.24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1107.46</v>
      </c>
      <c r="B1099">
        <v>7612.01</v>
      </c>
      <c r="D1099">
        <f t="shared" si="280"/>
        <v>7612.01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2538.31</v>
      </c>
      <c r="B1100">
        <v>11608.23</v>
      </c>
      <c r="D1100">
        <f t="shared" si="280"/>
        <v>11608.23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35.54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495.31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4295.8100000000004</v>
      </c>
      <c r="D1105">
        <f t="shared" si="280"/>
        <v>4295.8100000000004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3144.53</v>
      </c>
      <c r="B1106">
        <v>4406.63</v>
      </c>
      <c r="D1106">
        <f t="shared" si="280"/>
        <v>4406.63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1111.0899999999999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2307.6999999999998</v>
      </c>
      <c r="D1108">
        <f t="shared" si="280"/>
        <v>2307.6999999999998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54.2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4026.44</v>
      </c>
      <c r="D1110">
        <f t="shared" si="280"/>
        <v>4026.44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340.36</v>
      </c>
      <c r="B1111">
        <v>360.75</v>
      </c>
      <c r="D1111">
        <f t="shared" si="280"/>
        <v>360.75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287.45999999999998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2015.21</v>
      </c>
      <c r="B1113">
        <v>1407.82</v>
      </c>
      <c r="D1113">
        <f t="shared" si="280"/>
        <v>1407.82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1199.29</v>
      </c>
      <c r="B1114">
        <v>177.09</v>
      </c>
      <c r="D1114">
        <f t="shared" si="280"/>
        <v>177.09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291.89999999999998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6480.53</v>
      </c>
      <c r="B1119">
        <v>9932.2800000000007</v>
      </c>
      <c r="D1119">
        <f t="shared" si="280"/>
        <v>9932.2800000000007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305.52999999999997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2976.54</v>
      </c>
      <c r="D1123">
        <f t="shared" si="280"/>
        <v>2976.54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1306.5999999999999</v>
      </c>
      <c r="B1127">
        <v>3721</v>
      </c>
      <c r="D1127">
        <f t="shared" si="280"/>
        <v>3721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7366.48</v>
      </c>
      <c r="D1128">
        <f t="shared" si="280"/>
        <v>7366.48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574.34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485.58</v>
      </c>
      <c r="B1132">
        <v>6790.57</v>
      </c>
      <c r="D1132">
        <f t="shared" si="280"/>
        <v>6790.57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3107.21</v>
      </c>
      <c r="B1133">
        <v>10479.370000000001</v>
      </c>
      <c r="D1133">
        <f t="shared" si="280"/>
        <v>10479.370000000001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3723.64</v>
      </c>
      <c r="B1135">
        <v>5746.84</v>
      </c>
      <c r="D1135">
        <f t="shared" si="280"/>
        <v>5746.84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704.3</v>
      </c>
      <c r="B1136">
        <v>2073.85</v>
      </c>
      <c r="D1136">
        <f t="shared" si="280"/>
        <v>2073.85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2473.84</v>
      </c>
      <c r="D1137">
        <f t="shared" si="280"/>
        <v>2473.84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1376.58</v>
      </c>
      <c r="B1138">
        <v>117.1</v>
      </c>
      <c r="D1138">
        <f t="shared" si="280"/>
        <v>117.1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207.46</v>
      </c>
      <c r="D1139">
        <f t="shared" si="280"/>
        <v>207.46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3536.34</v>
      </c>
      <c r="B1141">
        <v>5664.78</v>
      </c>
      <c r="D1141">
        <f t="shared" si="280"/>
        <v>5664.78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1478.68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1220.0899999999999</v>
      </c>
      <c r="D1143">
        <f t="shared" si="280"/>
        <v>1220.0899999999999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12410.66</v>
      </c>
      <c r="B1144">
        <v>744.33</v>
      </c>
      <c r="D1144">
        <f t="shared" si="280"/>
        <v>744.33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4479.3599999999997</v>
      </c>
      <c r="B1145">
        <v>4816.57</v>
      </c>
      <c r="D1145">
        <f t="shared" si="280"/>
        <v>4816.57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958.06</v>
      </c>
      <c r="B1146">
        <v>5074.45</v>
      </c>
      <c r="D1146">
        <f t="shared" si="280"/>
        <v>5074.45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3162.77</v>
      </c>
      <c r="B1147">
        <v>7078.44</v>
      </c>
      <c r="D1147">
        <f t="shared" si="280"/>
        <v>7078.44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19.940000000000001</v>
      </c>
      <c r="B1148">
        <v>0</v>
      </c>
      <c r="D1148">
        <f t="shared" si="280"/>
        <v>0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185.94</v>
      </c>
      <c r="B1149">
        <v>540.79</v>
      </c>
      <c r="D1149">
        <f t="shared" si="280"/>
        <v>540.79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43.91</v>
      </c>
      <c r="B1150">
        <v>7108.94</v>
      </c>
      <c r="D1150">
        <f t="shared" si="280"/>
        <v>7108.94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6836.64</v>
      </c>
      <c r="D1151">
        <f t="shared" si="280"/>
        <v>6836.64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3290.78</v>
      </c>
      <c r="B1153">
        <v>2711.93</v>
      </c>
      <c r="D1153">
        <f t="shared" si="280"/>
        <v>2711.93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11526530.099999998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199856.76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5.9688850631702E-5</v>
      </c>
      <c r="P1158">
        <f>IF(N1158&gt;O1160,"ND",IF(N1158&lt;O1161,"ND",N1158))</f>
        <v>0</v>
      </c>
      <c r="Q1158">
        <f>AVERAGE(P1158:P1163)</f>
        <v>0</v>
      </c>
      <c r="R1158">
        <f>L1158</f>
        <v>134</v>
      </c>
      <c r="S1158">
        <f t="shared" ref="S1158" si="300">ROW(R1158)</f>
        <v>1158</v>
      </c>
    </row>
    <row r="1159" spans="1:19">
      <c r="A1159">
        <v>241187.24</v>
      </c>
      <c r="B1159">
        <v>3551.78</v>
      </c>
      <c r="D1159">
        <f t="shared" si="295"/>
        <v>3551.78</v>
      </c>
      <c r="E1159">
        <v>134</v>
      </c>
      <c r="F1159" t="s">
        <v>14</v>
      </c>
      <c r="G1159">
        <f t="shared" si="296"/>
        <v>1</v>
      </c>
      <c r="H1159">
        <f t="shared" si="297"/>
        <v>3551.78</v>
      </c>
      <c r="K1159">
        <f t="shared" si="298"/>
        <v>3.58133103790212E-4</v>
      </c>
      <c r="L1159">
        <v>134</v>
      </c>
      <c r="M1159" t="s">
        <v>14</v>
      </c>
      <c r="N1159">
        <f t="shared" si="299"/>
        <v>3.58133103790212E-4</v>
      </c>
      <c r="O1159">
        <f>STDEV(N1158:N1163)</f>
        <v>1.4620722738087127E-4</v>
      </c>
      <c r="P1159" t="str">
        <f>IF(N1159&gt;O1160,"ND",IF(N1159&lt;O1161,"ND",N1159))</f>
        <v>ND</v>
      </c>
    </row>
    <row r="1160" spans="1:19">
      <c r="A1160">
        <v>188197.35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3.3602051038154868E-4</v>
      </c>
      <c r="P1160">
        <f>IF(N1160&gt;O1160,"ND",IF(N1160&lt;O1161,"ND",N1160))</f>
        <v>0</v>
      </c>
    </row>
    <row r="1161" spans="1:19">
      <c r="A1161">
        <v>177567.12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-2.1664280911814471E-4</v>
      </c>
      <c r="P1161">
        <f>IF(N1161&gt;O1160,"ND",IF(N1161&lt;O1161,"ND",N1161))</f>
        <v>0</v>
      </c>
    </row>
    <row r="1162" spans="1:19">
      <c r="A1162">
        <v>175382.71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272558.39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288023.67999999999</v>
      </c>
      <c r="B1164">
        <v>0</v>
      </c>
      <c r="D1164">
        <f t="shared" si="295"/>
        <v>0</v>
      </c>
      <c r="E1164">
        <v>166</v>
      </c>
      <c r="F1164" t="s">
        <v>14</v>
      </c>
      <c r="G1164">
        <f t="shared" si="296"/>
        <v>1</v>
      </c>
      <c r="H1164">
        <f t="shared" si="297"/>
        <v>0</v>
      </c>
      <c r="K1164">
        <f t="shared" si="298"/>
        <v>0</v>
      </c>
      <c r="L1164">
        <v>166</v>
      </c>
      <c r="M1164" t="s">
        <v>14</v>
      </c>
      <c r="N1164">
        <f t="shared" si="299"/>
        <v>0</v>
      </c>
      <c r="O1164">
        <f>AVERAGE(N1164:N1169)</f>
        <v>0</v>
      </c>
      <c r="P1164">
        <f>IF(N1164&gt;O1166,"ND",IF(N1164&lt;O1167,"ND",N1164))</f>
        <v>0</v>
      </c>
      <c r="Q1164">
        <f>AVERAGE(P1164:P1169)</f>
        <v>0</v>
      </c>
      <c r="R1164">
        <f>L1164</f>
        <v>166</v>
      </c>
      <c r="S1164">
        <f t="shared" ref="S1164:S1224" si="301">ROW(R1164)</f>
        <v>1164</v>
      </c>
    </row>
    <row r="1165" spans="1:19">
      <c r="A1165">
        <v>359077.33</v>
      </c>
      <c r="B1165">
        <v>0</v>
      </c>
      <c r="D1165">
        <f t="shared" si="295"/>
        <v>0</v>
      </c>
      <c r="E1165">
        <v>166</v>
      </c>
      <c r="F1165" t="s">
        <v>14</v>
      </c>
      <c r="G1165">
        <f t="shared" si="296"/>
        <v>1</v>
      </c>
      <c r="H1165">
        <f t="shared" si="297"/>
        <v>0</v>
      </c>
      <c r="K1165">
        <f t="shared" si="298"/>
        <v>0</v>
      </c>
      <c r="L1165">
        <v>166</v>
      </c>
      <c r="M1165" t="s">
        <v>14</v>
      </c>
      <c r="N1165">
        <f t="shared" si="299"/>
        <v>0</v>
      </c>
      <c r="O1165">
        <f>STDEV(N1164:N1169)</f>
        <v>0</v>
      </c>
      <c r="P1165">
        <f>IF(N1165&gt;O1166,"ND",IF(N1165&lt;O1167,"ND",N1165))</f>
        <v>0</v>
      </c>
    </row>
    <row r="1166" spans="1:19">
      <c r="A1166">
        <v>321180.12</v>
      </c>
      <c r="B1166">
        <v>0</v>
      </c>
      <c r="D1166">
        <f t="shared" si="295"/>
        <v>0</v>
      </c>
      <c r="E1166">
        <v>166</v>
      </c>
      <c r="F1166" t="s">
        <v>14</v>
      </c>
      <c r="G1166">
        <f t="shared" si="296"/>
        <v>1</v>
      </c>
      <c r="H1166">
        <f t="shared" si="297"/>
        <v>0</v>
      </c>
      <c r="K1166">
        <f t="shared" si="298"/>
        <v>0</v>
      </c>
      <c r="L1166">
        <v>166</v>
      </c>
      <c r="M1166" t="s">
        <v>14</v>
      </c>
      <c r="N1166">
        <f t="shared" si="299"/>
        <v>0</v>
      </c>
      <c r="O1166">
        <f>O1164+(O1165*1.89)</f>
        <v>0</v>
      </c>
      <c r="P1166">
        <f>IF(N1166&gt;O1166,"ND",IF(N1166&lt;O1167,"ND",N1166))</f>
        <v>0</v>
      </c>
    </row>
    <row r="1167" spans="1:19">
      <c r="A1167">
        <v>272527.2</v>
      </c>
      <c r="B1167">
        <v>0</v>
      </c>
      <c r="D1167">
        <f t="shared" si="295"/>
        <v>0</v>
      </c>
      <c r="E1167">
        <v>166</v>
      </c>
      <c r="F1167" t="s">
        <v>14</v>
      </c>
      <c r="G1167">
        <f t="shared" si="296"/>
        <v>1</v>
      </c>
      <c r="H1167">
        <f t="shared" si="297"/>
        <v>0</v>
      </c>
      <c r="K1167">
        <f t="shared" si="298"/>
        <v>0</v>
      </c>
      <c r="L1167">
        <v>166</v>
      </c>
      <c r="M1167" t="s">
        <v>14</v>
      </c>
      <c r="N1167">
        <f t="shared" si="299"/>
        <v>0</v>
      </c>
      <c r="O1167">
        <f>O1164-(O1165*1.89)</f>
        <v>0</v>
      </c>
      <c r="P1167">
        <f>IF(N1167&gt;O1166,"ND",IF(N1167&lt;O1167,"ND",N1167))</f>
        <v>0</v>
      </c>
    </row>
    <row r="1168" spans="1:19">
      <c r="A1168">
        <v>259037.63</v>
      </c>
      <c r="B1168">
        <v>0</v>
      </c>
      <c r="D1168">
        <f t="shared" si="295"/>
        <v>0</v>
      </c>
      <c r="E1168">
        <v>166</v>
      </c>
      <c r="F1168" t="s">
        <v>14</v>
      </c>
      <c r="G1168">
        <f t="shared" si="296"/>
        <v>1</v>
      </c>
      <c r="H1168">
        <f t="shared" si="297"/>
        <v>0</v>
      </c>
      <c r="K1168">
        <f t="shared" si="298"/>
        <v>0</v>
      </c>
      <c r="L1168">
        <v>166</v>
      </c>
      <c r="M1168" t="s">
        <v>14</v>
      </c>
      <c r="N1168">
        <f t="shared" si="299"/>
        <v>0</v>
      </c>
      <c r="P1168">
        <f>IF(N1168&gt;O1166,"ND",IF(N1168&lt;O1167,"ND",N1168))</f>
        <v>0</v>
      </c>
    </row>
    <row r="1169" spans="1:19">
      <c r="A1169">
        <v>291631</v>
      </c>
      <c r="B1169">
        <v>0</v>
      </c>
      <c r="D1169">
        <f t="shared" si="295"/>
        <v>0</v>
      </c>
      <c r="E1169">
        <v>166</v>
      </c>
      <c r="F1169" t="s">
        <v>14</v>
      </c>
      <c r="G1169">
        <f t="shared" si="296"/>
        <v>1</v>
      </c>
      <c r="H1169">
        <f t="shared" si="297"/>
        <v>0</v>
      </c>
      <c r="K1169">
        <f t="shared" si="298"/>
        <v>0</v>
      </c>
      <c r="L1169">
        <v>166</v>
      </c>
      <c r="M1169" t="s">
        <v>14</v>
      </c>
      <c r="N1169">
        <f t="shared" si="299"/>
        <v>0</v>
      </c>
      <c r="P1169">
        <f>IF(N1169&gt;O1166,"ND",IF(N1169&lt;O1167,"ND",N1169))</f>
        <v>0</v>
      </c>
    </row>
    <row r="1170" spans="1:19">
      <c r="A1170">
        <v>325169.15999999997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0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332322.63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0</v>
      </c>
      <c r="P1171">
        <f>IF(N1171&gt;O1172,"ND",IF(N1171&lt;O1173,"ND",N1171))</f>
        <v>0</v>
      </c>
    </row>
    <row r="1172" spans="1:19">
      <c r="A1172">
        <v>282115.56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0</v>
      </c>
      <c r="P1172">
        <f>IF(N1172&gt;O1172,"ND",IF(N1172&lt;O1173,"ND",N1172))</f>
        <v>0</v>
      </c>
    </row>
    <row r="1173" spans="1:19">
      <c r="A1173">
        <v>312569.78999999998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0</v>
      </c>
      <c r="P1173">
        <f>IF(N1173&gt;O1172,"ND",IF(N1173&lt;O1173,"ND",N1173))</f>
        <v>0</v>
      </c>
    </row>
    <row r="1174" spans="1:19">
      <c r="A1174">
        <v>348301.08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468526.1</v>
      </c>
      <c r="B1175">
        <v>0</v>
      </c>
      <c r="D1175">
        <f t="shared" si="295"/>
        <v>0</v>
      </c>
      <c r="E1175">
        <v>133</v>
      </c>
      <c r="F1175" t="s">
        <v>14</v>
      </c>
      <c r="G1175">
        <f t="shared" si="296"/>
        <v>1</v>
      </c>
      <c r="H1175">
        <f t="shared" si="297"/>
        <v>0</v>
      </c>
      <c r="K1175">
        <f t="shared" si="298"/>
        <v>0</v>
      </c>
      <c r="L1175">
        <v>133</v>
      </c>
      <c r="M1175" t="s">
        <v>14</v>
      </c>
      <c r="N1175">
        <f t="shared" si="299"/>
        <v>0</v>
      </c>
      <c r="P1175">
        <f>IF(N1175&gt;O1172,"ND",IF(N1175&lt;O1173,"ND",N1175))</f>
        <v>0</v>
      </c>
    </row>
    <row r="1176" spans="1:19">
      <c r="A1176">
        <v>257313.75</v>
      </c>
      <c r="B1176">
        <v>1715.13</v>
      </c>
      <c r="D1176">
        <f t="shared" si="295"/>
        <v>1715.13</v>
      </c>
      <c r="E1176">
        <v>165</v>
      </c>
      <c r="F1176" t="s">
        <v>14</v>
      </c>
      <c r="G1176">
        <f t="shared" si="296"/>
        <v>1</v>
      </c>
      <c r="H1176">
        <f t="shared" si="297"/>
        <v>1715.13</v>
      </c>
      <c r="K1176">
        <f t="shared" si="298"/>
        <v>1.729399991845515E-4</v>
      </c>
      <c r="L1176">
        <v>165</v>
      </c>
      <c r="M1176" t="s">
        <v>14</v>
      </c>
      <c r="N1176">
        <f t="shared" si="299"/>
        <v>1.729399991845515E-4</v>
      </c>
      <c r="O1176">
        <f>AVERAGE(N1176:N1181)</f>
        <v>6.9839104558758766E-5</v>
      </c>
      <c r="P1176">
        <f>IF(N1176&gt;O1178,"ND",IF(N1176&lt;O1179,"ND",N1176))</f>
        <v>1.729399991845515E-4</v>
      </c>
      <c r="Q1176">
        <f>AVERAGE(P1176:P1181)</f>
        <v>6.9839104558758766E-5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247015.54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1.106397814329764E-4</v>
      </c>
      <c r="P1177">
        <f>IF(N1177&gt;O1178,"ND",IF(N1177&lt;O1179,"ND",N1177))</f>
        <v>0</v>
      </c>
    </row>
    <row r="1178" spans="1:19">
      <c r="A1178">
        <v>249487.31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2.7894829146708419E-4</v>
      </c>
      <c r="P1178">
        <f>IF(N1178&gt;O1178,"ND",IF(N1178&lt;O1179,"ND",N1178))</f>
        <v>0</v>
      </c>
    </row>
    <row r="1179" spans="1:19">
      <c r="A1179">
        <v>247118.28</v>
      </c>
      <c r="B1179">
        <v>0</v>
      </c>
      <c r="D1179">
        <f t="shared" si="295"/>
        <v>0</v>
      </c>
      <c r="E1179">
        <v>165</v>
      </c>
      <c r="F1179" t="s">
        <v>14</v>
      </c>
      <c r="G1179">
        <f t="shared" si="296"/>
        <v>1</v>
      </c>
      <c r="H1179">
        <f t="shared" si="297"/>
        <v>0</v>
      </c>
      <c r="K1179">
        <f t="shared" si="298"/>
        <v>0</v>
      </c>
      <c r="L1179">
        <v>165</v>
      </c>
      <c r="M1179" t="s">
        <v>14</v>
      </c>
      <c r="N1179">
        <f t="shared" si="299"/>
        <v>0</v>
      </c>
      <c r="O1179">
        <f>O1176-(O1177*1.89)</f>
        <v>-1.3927008234956663E-4</v>
      </c>
      <c r="P1179">
        <f>IF(N1179&gt;O1178,"ND",IF(N1179&lt;O1179,"ND",N1179))</f>
        <v>0</v>
      </c>
    </row>
    <row r="1180" spans="1:19">
      <c r="A1180">
        <v>233660.79</v>
      </c>
      <c r="B1180">
        <v>0</v>
      </c>
      <c r="D1180">
        <f t="shared" si="295"/>
        <v>0</v>
      </c>
      <c r="E1180">
        <v>165</v>
      </c>
      <c r="F1180" t="s">
        <v>14</v>
      </c>
      <c r="G1180">
        <f t="shared" si="296"/>
        <v>1</v>
      </c>
      <c r="H1180">
        <f t="shared" si="297"/>
        <v>0</v>
      </c>
      <c r="K1180">
        <f t="shared" si="298"/>
        <v>0</v>
      </c>
      <c r="L1180">
        <v>165</v>
      </c>
      <c r="M1180" t="s">
        <v>14</v>
      </c>
      <c r="N1180">
        <f t="shared" si="299"/>
        <v>0</v>
      </c>
      <c r="P1180">
        <f>IF(N1180&gt;O1178,"ND",IF(N1180&lt;O1179,"ND",N1180))</f>
        <v>0</v>
      </c>
    </row>
    <row r="1181" spans="1:19">
      <c r="A1181">
        <v>236694.66</v>
      </c>
      <c r="B1181">
        <v>2440.64</v>
      </c>
      <c r="D1181">
        <f t="shared" si="295"/>
        <v>2440.64</v>
      </c>
      <c r="E1181">
        <v>165</v>
      </c>
      <c r="F1181" t="s">
        <v>14</v>
      </c>
      <c r="G1181">
        <f t="shared" si="296"/>
        <v>1</v>
      </c>
      <c r="H1181">
        <f t="shared" si="297"/>
        <v>2440.64</v>
      </c>
      <c r="K1181">
        <f t="shared" si="298"/>
        <v>2.460946281680011E-4</v>
      </c>
      <c r="L1181">
        <v>165</v>
      </c>
      <c r="M1181" t="s">
        <v>14</v>
      </c>
      <c r="N1181">
        <f t="shared" si="299"/>
        <v>2.460946281680011E-4</v>
      </c>
      <c r="P1181">
        <f>IF(N1181&gt;O1178,"ND",IF(N1181&lt;O1179,"ND",N1181))</f>
        <v>2.460946281680011E-4</v>
      </c>
    </row>
    <row r="1182" spans="1:19">
      <c r="A1182">
        <v>291851.89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3.592089812987968E-5</v>
      </c>
      <c r="P1182">
        <f>IF(N1182&gt;O1184,"ND",IF(N1182&lt;O1185,"ND",N1182))</f>
        <v>0</v>
      </c>
      <c r="Q1182">
        <f>AVERAGE(P1182:P1187)</f>
        <v>0</v>
      </c>
      <c r="R1182">
        <f t="shared" ref="R1182" si="304">L1182</f>
        <v>132</v>
      </c>
      <c r="S1182">
        <f t="shared" si="301"/>
        <v>1182</v>
      </c>
    </row>
    <row r="1183" spans="1:19">
      <c r="A1183">
        <v>281084.44</v>
      </c>
      <c r="B1183">
        <v>0</v>
      </c>
      <c r="D1183">
        <f t="shared" si="295"/>
        <v>0</v>
      </c>
      <c r="E1183">
        <v>132</v>
      </c>
      <c r="F1183" t="s">
        <v>14</v>
      </c>
      <c r="G1183">
        <f t="shared" si="296"/>
        <v>1</v>
      </c>
      <c r="H1183">
        <f t="shared" si="297"/>
        <v>0</v>
      </c>
      <c r="K1183">
        <f t="shared" si="298"/>
        <v>0</v>
      </c>
      <c r="L1183">
        <v>132</v>
      </c>
      <c r="M1183" t="s">
        <v>14</v>
      </c>
      <c r="N1183">
        <f t="shared" si="299"/>
        <v>0</v>
      </c>
      <c r="O1183">
        <f>STDEV(N1182:N1187)</f>
        <v>8.798787152069972E-5</v>
      </c>
      <c r="P1183">
        <f>IF(N1183&gt;O1184,"ND",IF(N1183&lt;O1185,"ND",N1183))</f>
        <v>0</v>
      </c>
    </row>
    <row r="1184" spans="1:19">
      <c r="A1184">
        <v>299966.87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2.0221797530400214E-4</v>
      </c>
      <c r="P1184">
        <f>IF(N1184&gt;O1184,"ND",IF(N1184&lt;O1185,"ND",N1184))</f>
        <v>0</v>
      </c>
    </row>
    <row r="1185" spans="1:19">
      <c r="A1185">
        <v>295995.09999999998</v>
      </c>
      <c r="B1185">
        <v>0</v>
      </c>
      <c r="D1185">
        <f t="shared" si="295"/>
        <v>0</v>
      </c>
      <c r="E1185">
        <v>132</v>
      </c>
      <c r="F1185" t="s">
        <v>14</v>
      </c>
      <c r="G1185">
        <f t="shared" si="296"/>
        <v>1</v>
      </c>
      <c r="H1185">
        <f t="shared" si="297"/>
        <v>0</v>
      </c>
      <c r="K1185">
        <f t="shared" si="298"/>
        <v>0</v>
      </c>
      <c r="L1185">
        <v>132</v>
      </c>
      <c r="M1185" t="s">
        <v>14</v>
      </c>
      <c r="N1185">
        <f t="shared" si="299"/>
        <v>0</v>
      </c>
      <c r="O1185">
        <f>O1182-(O1183*1.89)</f>
        <v>-1.3037617904424278E-4</v>
      </c>
      <c r="P1185">
        <f>IF(N1185&gt;O1184,"ND",IF(N1185&lt;O1185,"ND",N1185))</f>
        <v>0</v>
      </c>
    </row>
    <row r="1186" spans="1:19">
      <c r="A1186">
        <v>297406.19</v>
      </c>
      <c r="B1186">
        <v>0</v>
      </c>
      <c r="D1186">
        <f t="shared" si="295"/>
        <v>0</v>
      </c>
      <c r="E1186">
        <v>132</v>
      </c>
      <c r="F1186" t="s">
        <v>14</v>
      </c>
      <c r="G1186">
        <f t="shared" si="296"/>
        <v>1</v>
      </c>
      <c r="H1186">
        <f t="shared" si="297"/>
        <v>0</v>
      </c>
      <c r="K1186">
        <f t="shared" si="298"/>
        <v>0</v>
      </c>
      <c r="L1186">
        <v>132</v>
      </c>
      <c r="M1186" t="s">
        <v>14</v>
      </c>
      <c r="N1186">
        <f t="shared" si="299"/>
        <v>0</v>
      </c>
      <c r="P1186">
        <f>IF(N1186&gt;O1184,"ND",IF(N1186&lt;O1185,"ND",N1186))</f>
        <v>0</v>
      </c>
    </row>
    <row r="1187" spans="1:19">
      <c r="A1187">
        <v>298719.69</v>
      </c>
      <c r="B1187">
        <v>2137.4699999999998</v>
      </c>
      <c r="D1187">
        <f t="shared" si="295"/>
        <v>2137.4699999999998</v>
      </c>
      <c r="E1187">
        <v>132</v>
      </c>
      <c r="F1187" t="s">
        <v>14</v>
      </c>
      <c r="G1187">
        <f t="shared" si="296"/>
        <v>1</v>
      </c>
      <c r="H1187">
        <f t="shared" si="297"/>
        <v>2137.4699999999998</v>
      </c>
      <c r="K1187">
        <f t="shared" si="298"/>
        <v>2.1552538877927808E-4</v>
      </c>
      <c r="L1187">
        <v>132</v>
      </c>
      <c r="M1187" t="s">
        <v>14</v>
      </c>
      <c r="N1187">
        <f t="shared" si="299"/>
        <v>2.1552538877927808E-4</v>
      </c>
      <c r="P1187" t="str">
        <f>IF(N1187&gt;O1184,"ND",IF(N1187&lt;O1185,"ND",N1187))</f>
        <v>ND</v>
      </c>
    </row>
    <row r="1188" spans="1:19">
      <c r="A1188">
        <v>327521.59999999998</v>
      </c>
      <c r="B1188">
        <v>0</v>
      </c>
      <c r="D1188">
        <f t="shared" si="295"/>
        <v>0</v>
      </c>
      <c r="E1188">
        <v>164</v>
      </c>
      <c r="F1188" t="s">
        <v>14</v>
      </c>
      <c r="G1188">
        <f t="shared" si="296"/>
        <v>1</v>
      </c>
      <c r="H1188">
        <f t="shared" si="297"/>
        <v>0</v>
      </c>
      <c r="K1188">
        <f t="shared" si="298"/>
        <v>0</v>
      </c>
      <c r="L1188">
        <v>164</v>
      </c>
      <c r="M1188" t="s">
        <v>14</v>
      </c>
      <c r="N1188">
        <f t="shared" si="299"/>
        <v>0</v>
      </c>
      <c r="O1188">
        <f>AVERAGE(N1188:N1193)</f>
        <v>6.0269407714044591E-4</v>
      </c>
      <c r="P1188">
        <f>IF(N1188&gt;O1190,"ND",IF(N1188&lt;O1191,"ND",N1188))</f>
        <v>0</v>
      </c>
      <c r="Q1188">
        <f>AVERAGE(P1188:P1193)</f>
        <v>0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284919.17</v>
      </c>
      <c r="B1189">
        <v>0</v>
      </c>
      <c r="D1189">
        <f t="shared" si="295"/>
        <v>0</v>
      </c>
      <c r="E1189">
        <v>164</v>
      </c>
      <c r="F1189" t="s">
        <v>14</v>
      </c>
      <c r="G1189">
        <f t="shared" si="296"/>
        <v>1</v>
      </c>
      <c r="H1189">
        <f t="shared" si="297"/>
        <v>0</v>
      </c>
      <c r="K1189">
        <f t="shared" si="298"/>
        <v>0</v>
      </c>
      <c r="L1189">
        <v>164</v>
      </c>
      <c r="M1189" t="s">
        <v>14</v>
      </c>
      <c r="N1189">
        <f t="shared" si="299"/>
        <v>0</v>
      </c>
      <c r="O1189">
        <f>STDEV(N1188:N1193)</f>
        <v>1.4762929599916957E-3</v>
      </c>
      <c r="P1189">
        <f>IF(N1189&gt;O1190,"ND",IF(N1189&lt;O1191,"ND",N1189))</f>
        <v>0</v>
      </c>
    </row>
    <row r="1190" spans="1:19">
      <c r="A1190">
        <v>310538.37</v>
      </c>
      <c r="B1190">
        <v>35863.26</v>
      </c>
      <c r="D1190">
        <f t="shared" si="295"/>
        <v>35863.26</v>
      </c>
      <c r="E1190">
        <v>164</v>
      </c>
      <c r="F1190" t="s">
        <v>14</v>
      </c>
      <c r="G1190">
        <f t="shared" si="296"/>
        <v>1</v>
      </c>
      <c r="H1190">
        <f t="shared" si="297"/>
        <v>35863.26</v>
      </c>
      <c r="K1190">
        <f t="shared" si="298"/>
        <v>3.6161644628426755E-3</v>
      </c>
      <c r="L1190">
        <v>164</v>
      </c>
      <c r="M1190" t="s">
        <v>14</v>
      </c>
      <c r="N1190">
        <f t="shared" si="299"/>
        <v>3.6161644628426755E-3</v>
      </c>
      <c r="O1190">
        <f>O1188+(O1189*1.89)</f>
        <v>3.3928877715247506E-3</v>
      </c>
      <c r="P1190" t="str">
        <f>IF(N1190&gt;O1190,"ND",IF(N1190&lt;O1191,"ND",N1190))</f>
        <v>ND</v>
      </c>
    </row>
    <row r="1191" spans="1:19">
      <c r="A1191">
        <v>274261.39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-2.1874996172438588E-3</v>
      </c>
      <c r="P1191">
        <f>IF(N1191&gt;O1190,"ND",IF(N1191&lt;O1191,"ND",N1191))</f>
        <v>0</v>
      </c>
    </row>
    <row r="1192" spans="1:19">
      <c r="A1192">
        <v>290710.76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291919.44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250210.11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0</v>
      </c>
      <c r="P1194">
        <f>IF(N1194&gt;O1196,"ND",IF(N1194&lt;O1197,"ND",N1194))</f>
        <v>0</v>
      </c>
      <c r="Q1194">
        <f>AVERAGE(P1194:P1199)</f>
        <v>0</v>
      </c>
      <c r="R1194">
        <f t="shared" si="305"/>
        <v>146</v>
      </c>
      <c r="S1194">
        <f t="shared" si="301"/>
        <v>1194</v>
      </c>
    </row>
    <row r="1195" spans="1:19">
      <c r="A1195">
        <v>234941.57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0</v>
      </c>
      <c r="P1195">
        <f>IF(N1195&gt;O1196,"ND",IF(N1195&lt;O1197,"ND",N1195))</f>
        <v>0</v>
      </c>
    </row>
    <row r="1196" spans="1:19">
      <c r="A1196">
        <v>237222.95</v>
      </c>
      <c r="B1196">
        <v>0</v>
      </c>
      <c r="D1196">
        <f t="shared" si="295"/>
        <v>0</v>
      </c>
      <c r="E1196">
        <v>146</v>
      </c>
      <c r="F1196" t="s">
        <v>14</v>
      </c>
      <c r="G1196">
        <f t="shared" si="296"/>
        <v>1</v>
      </c>
      <c r="H1196">
        <f t="shared" si="297"/>
        <v>0</v>
      </c>
      <c r="K1196">
        <f t="shared" si="298"/>
        <v>0</v>
      </c>
      <c r="L1196">
        <v>146</v>
      </c>
      <c r="M1196" t="s">
        <v>14</v>
      </c>
      <c r="N1196">
        <f t="shared" si="299"/>
        <v>0</v>
      </c>
      <c r="O1196">
        <f>O1194+(O1195*1.89)</f>
        <v>0</v>
      </c>
      <c r="P1196">
        <f>IF(N1196&gt;O1196,"ND",IF(N1196&lt;O1197,"ND",N1196))</f>
        <v>0</v>
      </c>
    </row>
    <row r="1197" spans="1:19">
      <c r="A1197">
        <v>226499.89</v>
      </c>
      <c r="B1197">
        <v>0</v>
      </c>
      <c r="D1197">
        <f t="shared" si="295"/>
        <v>0</v>
      </c>
      <c r="E1197">
        <v>146</v>
      </c>
      <c r="F1197" t="s">
        <v>14</v>
      </c>
      <c r="G1197">
        <f t="shared" si="296"/>
        <v>1</v>
      </c>
      <c r="H1197">
        <f t="shared" si="297"/>
        <v>0</v>
      </c>
      <c r="K1197">
        <f t="shared" si="298"/>
        <v>0</v>
      </c>
      <c r="L1197">
        <v>146</v>
      </c>
      <c r="M1197" t="s">
        <v>14</v>
      </c>
      <c r="N1197">
        <f t="shared" si="299"/>
        <v>0</v>
      </c>
      <c r="O1197">
        <f>O1194-(O1195*1.89)</f>
        <v>0</v>
      </c>
      <c r="P1197">
        <f>IF(N1197&gt;O1196,"ND",IF(N1197&lt;O1197,"ND",N1197))</f>
        <v>0</v>
      </c>
    </row>
    <row r="1198" spans="1:19">
      <c r="A1198">
        <v>206962.36</v>
      </c>
      <c r="B1198">
        <v>0</v>
      </c>
      <c r="D1198">
        <f t="shared" si="295"/>
        <v>0</v>
      </c>
      <c r="E1198">
        <v>146</v>
      </c>
      <c r="F1198" t="s">
        <v>14</v>
      </c>
      <c r="G1198">
        <f t="shared" si="296"/>
        <v>1</v>
      </c>
      <c r="H1198">
        <f t="shared" si="297"/>
        <v>0</v>
      </c>
      <c r="K1198">
        <f t="shared" si="298"/>
        <v>0</v>
      </c>
      <c r="L1198">
        <v>146</v>
      </c>
      <c r="M1198" t="s">
        <v>14</v>
      </c>
      <c r="N1198">
        <f t="shared" si="299"/>
        <v>0</v>
      </c>
      <c r="P1198">
        <f>IF(N1198&gt;O1196,"ND",IF(N1198&lt;O1197,"ND",N1198))</f>
        <v>0</v>
      </c>
    </row>
    <row r="1199" spans="1:19">
      <c r="A1199">
        <v>254773.37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226810.75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1.6560816789049642E-5</v>
      </c>
      <c r="P1200">
        <f>IF(N1200&gt;O1202,"ND",IF(N1200&lt;O1203,"ND",N1200))</f>
        <v>0</v>
      </c>
      <c r="Q1200">
        <f>AVERAGE(P1200:P1205)</f>
        <v>0</v>
      </c>
      <c r="R1200">
        <f t="shared" si="305"/>
        <v>163</v>
      </c>
      <c r="S1200">
        <f t="shared" si="301"/>
        <v>1200</v>
      </c>
    </row>
    <row r="1201" spans="1:19">
      <c r="A1201">
        <v>222945.2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4.0565550856888541E-5</v>
      </c>
      <c r="P1201">
        <f>IF(N1201&gt;O1202,"ND",IF(N1201&lt;O1203,"ND",N1201))</f>
        <v>0</v>
      </c>
    </row>
    <row r="1202" spans="1:19">
      <c r="A1202">
        <v>248899.53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9.3229707908568988E-5</v>
      </c>
      <c r="P1202">
        <f>IF(N1202&gt;O1202,"ND",IF(N1202&lt;O1203,"ND",N1202))</f>
        <v>0</v>
      </c>
    </row>
    <row r="1203" spans="1:19">
      <c r="A1203">
        <v>258062.74</v>
      </c>
      <c r="B1203">
        <v>0</v>
      </c>
      <c r="D1203">
        <f t="shared" si="295"/>
        <v>0</v>
      </c>
      <c r="E1203">
        <v>163</v>
      </c>
      <c r="F1203" t="s">
        <v>14</v>
      </c>
      <c r="G1203">
        <f t="shared" si="296"/>
        <v>1</v>
      </c>
      <c r="H1203">
        <f t="shared" si="297"/>
        <v>0</v>
      </c>
      <c r="K1203">
        <f t="shared" si="298"/>
        <v>0</v>
      </c>
      <c r="L1203">
        <v>163</v>
      </c>
      <c r="M1203" t="s">
        <v>14</v>
      </c>
      <c r="N1203">
        <f t="shared" si="299"/>
        <v>0</v>
      </c>
      <c r="O1203">
        <f>O1200-(O1201*1.89)</f>
        <v>-6.0108074330469698E-5</v>
      </c>
      <c r="P1203">
        <f>IF(N1203&gt;O1202,"ND",IF(N1203&lt;O1203,"ND",N1203))</f>
        <v>0</v>
      </c>
    </row>
    <row r="1204" spans="1:19">
      <c r="A1204">
        <v>221542.31</v>
      </c>
      <c r="B1204">
        <v>985.45</v>
      </c>
      <c r="D1204">
        <f t="shared" si="295"/>
        <v>985.45</v>
      </c>
      <c r="E1204">
        <v>163</v>
      </c>
      <c r="F1204" t="s">
        <v>14</v>
      </c>
      <c r="G1204">
        <f t="shared" si="296"/>
        <v>1</v>
      </c>
      <c r="H1204">
        <f t="shared" si="297"/>
        <v>985.45</v>
      </c>
      <c r="K1204">
        <f t="shared" si="298"/>
        <v>9.9364900734297851E-5</v>
      </c>
      <c r="L1204">
        <v>163</v>
      </c>
      <c r="M1204" t="s">
        <v>14</v>
      </c>
      <c r="N1204">
        <f t="shared" si="299"/>
        <v>9.9364900734297851E-5</v>
      </c>
      <c r="P1204" t="str">
        <f>IF(N1204&gt;O1202,"ND",IF(N1204&lt;O1203,"ND",N1204))</f>
        <v>ND</v>
      </c>
    </row>
    <row r="1205" spans="1:19">
      <c r="A1205">
        <v>255102.24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234392.46</v>
      </c>
      <c r="B1206">
        <v>355272.33</v>
      </c>
      <c r="D1206">
        <f t="shared" si="295"/>
        <v>355272.33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271483.78999999998</v>
      </c>
      <c r="B1207">
        <v>331783.71000000002</v>
      </c>
      <c r="D1207">
        <f t="shared" si="295"/>
        <v>331783.71000000002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254405.38</v>
      </c>
      <c r="B1208">
        <v>342359.18</v>
      </c>
      <c r="D1208">
        <f t="shared" si="295"/>
        <v>342359.18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238682.39</v>
      </c>
      <c r="B1209">
        <v>295153.93</v>
      </c>
      <c r="D1209">
        <f t="shared" si="295"/>
        <v>295153.93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237692.41</v>
      </c>
      <c r="B1210">
        <v>284731.28999999998</v>
      </c>
      <c r="D1210">
        <f t="shared" si="295"/>
        <v>284731.28999999998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340378.17</v>
      </c>
      <c r="B1211">
        <v>348128.28</v>
      </c>
      <c r="D1211">
        <f t="shared" si="295"/>
        <v>348128.28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418173.36</v>
      </c>
      <c r="B1212">
        <v>7383.18</v>
      </c>
      <c r="D1212">
        <f t="shared" si="295"/>
        <v>7383.18</v>
      </c>
      <c r="E1212" t="s">
        <v>8</v>
      </c>
      <c r="F1212" t="s">
        <v>14</v>
      </c>
      <c r="G1212">
        <f t="shared" si="296"/>
        <v>1</v>
      </c>
      <c r="H1212">
        <f t="shared" si="297"/>
        <v>7383.18</v>
      </c>
      <c r="K1212">
        <f t="shared" si="298"/>
        <v>7.4446085321777178E-4</v>
      </c>
      <c r="L1212" t="s">
        <v>8</v>
      </c>
      <c r="M1212" t="s">
        <v>14</v>
      </c>
      <c r="N1212">
        <f t="shared" si="299"/>
        <v>7.4446085321777178E-4</v>
      </c>
      <c r="O1212">
        <f>AVERAGE(N1212:N1217)</f>
        <v>3.7263627543475787E-4</v>
      </c>
      <c r="P1212">
        <f>IF(N1212&gt;O1214,"ND",IF(N1212&lt;O1215,"ND",N1212))</f>
        <v>7.4446085321777178E-4</v>
      </c>
      <c r="Q1212">
        <f>AVERAGE(P1212:P1217)</f>
        <v>3.7263627543475787E-4</v>
      </c>
      <c r="R1212" t="str">
        <f t="shared" si="305"/>
        <v>F</v>
      </c>
      <c r="S1212">
        <f t="shared" si="301"/>
        <v>1212</v>
      </c>
    </row>
    <row r="1213" spans="1:19">
      <c r="A1213">
        <v>424028.11</v>
      </c>
      <c r="B1213">
        <v>691.16</v>
      </c>
      <c r="D1213">
        <f t="shared" si="295"/>
        <v>691.16</v>
      </c>
      <c r="E1213" t="s">
        <v>8</v>
      </c>
      <c r="F1213" t="s">
        <v>14</v>
      </c>
      <c r="G1213">
        <f t="shared" si="296"/>
        <v>1</v>
      </c>
      <c r="H1213">
        <f t="shared" si="297"/>
        <v>691.16</v>
      </c>
      <c r="K1213">
        <f t="shared" si="298"/>
        <v>6.9691049562653902E-5</v>
      </c>
      <c r="L1213" t="s">
        <v>8</v>
      </c>
      <c r="M1213" t="s">
        <v>14</v>
      </c>
      <c r="N1213">
        <f t="shared" si="299"/>
        <v>6.9691049562653902E-5</v>
      </c>
      <c r="O1213">
        <f>STDEV(N1212:N1217)</f>
        <v>2.9717513627637202E-4</v>
      </c>
      <c r="P1213">
        <f>IF(N1213&gt;O1214,"ND",IF(N1213&lt;O1215,"ND",N1213))</f>
        <v>6.9691049562653902E-5</v>
      </c>
    </row>
    <row r="1214" spans="1:19">
      <c r="A1214">
        <v>353263.37</v>
      </c>
      <c r="B1214">
        <v>4816.41</v>
      </c>
      <c r="D1214">
        <f t="shared" si="295"/>
        <v>4816.41</v>
      </c>
      <c r="E1214" t="s">
        <v>8</v>
      </c>
      <c r="F1214" t="s">
        <v>14</v>
      </c>
      <c r="G1214">
        <f t="shared" si="296"/>
        <v>1</v>
      </c>
      <c r="H1214">
        <f t="shared" si="297"/>
        <v>4816.41</v>
      </c>
      <c r="K1214">
        <f t="shared" si="298"/>
        <v>4.8564828407902933E-4</v>
      </c>
      <c r="L1214" t="s">
        <v>8</v>
      </c>
      <c r="M1214" t="s">
        <v>14</v>
      </c>
      <c r="N1214">
        <f t="shared" si="299"/>
        <v>4.8564828407902933E-4</v>
      </c>
      <c r="O1214">
        <f>O1212+(O1213*1.89)</f>
        <v>9.3429728299710096E-4</v>
      </c>
      <c r="P1214">
        <f>IF(N1214&gt;O1214,"ND",IF(N1214&lt;O1215,"ND",N1214))</f>
        <v>4.8564828407902933E-4</v>
      </c>
    </row>
    <row r="1215" spans="1:19">
      <c r="A1215">
        <v>400307.04</v>
      </c>
      <c r="B1215">
        <v>6073.76</v>
      </c>
      <c r="D1215">
        <f t="shared" si="295"/>
        <v>6073.76</v>
      </c>
      <c r="E1215" t="s">
        <v>8</v>
      </c>
      <c r="F1215" t="s">
        <v>14</v>
      </c>
      <c r="G1215">
        <f t="shared" si="296"/>
        <v>1</v>
      </c>
      <c r="H1215">
        <f t="shared" si="297"/>
        <v>6073.76</v>
      </c>
      <c r="K1215">
        <f t="shared" si="298"/>
        <v>6.1242940736105217E-4</v>
      </c>
      <c r="L1215" t="s">
        <v>8</v>
      </c>
      <c r="M1215" t="s">
        <v>14</v>
      </c>
      <c r="N1215">
        <f t="shared" si="299"/>
        <v>6.1242940736105217E-4</v>
      </c>
      <c r="O1215">
        <f>O1212-(O1213*1.89)</f>
        <v>-1.8902473212758521E-4</v>
      </c>
      <c r="P1215">
        <f>IF(N1215&gt;O1214,"ND",IF(N1215&lt;O1215,"ND",N1215))</f>
        <v>6.1242940736105217E-4</v>
      </c>
    </row>
    <row r="1216" spans="1:19">
      <c r="A1216">
        <v>399238.45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346446.11</v>
      </c>
      <c r="B1217">
        <v>3209.18</v>
      </c>
      <c r="D1217">
        <f t="shared" si="295"/>
        <v>3209.18</v>
      </c>
      <c r="E1217" t="s">
        <v>8</v>
      </c>
      <c r="F1217" t="s">
        <v>14</v>
      </c>
      <c r="G1217">
        <f t="shared" si="296"/>
        <v>1</v>
      </c>
      <c r="H1217">
        <f t="shared" si="297"/>
        <v>3209.18</v>
      </c>
      <c r="K1217">
        <f t="shared" si="298"/>
        <v>3.2358805838803993E-4</v>
      </c>
      <c r="L1217" t="s">
        <v>8</v>
      </c>
      <c r="M1217" t="s">
        <v>14</v>
      </c>
      <c r="N1217">
        <f t="shared" si="299"/>
        <v>3.2358805838803993E-4</v>
      </c>
      <c r="P1217">
        <f>IF(N1217&gt;O1214,"ND",IF(N1217&lt;O1215,"ND",N1217))</f>
        <v>3.2358805838803993E-4</v>
      </c>
    </row>
    <row r="1218" spans="1:19">
      <c r="A1218">
        <v>319544.49</v>
      </c>
      <c r="B1218">
        <v>489656.12</v>
      </c>
      <c r="D1218">
        <f t="shared" si="295"/>
        <v>489656.12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297915.09999999998</v>
      </c>
      <c r="B1219">
        <v>467065.31</v>
      </c>
      <c r="D1219">
        <f t="shared" si="295"/>
        <v>467065.31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260745.9</v>
      </c>
      <c r="B1220">
        <v>507571.11</v>
      </c>
      <c r="D1220">
        <f t="shared" ref="D1220:D1283" si="306">IF(A1220&lt;$A$4623,"NA",B1220)</f>
        <v>507571.11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284377.34000000003</v>
      </c>
      <c r="B1221">
        <v>473902.89</v>
      </c>
      <c r="D1221">
        <f t="shared" si="306"/>
        <v>473902.89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294207.21000000002</v>
      </c>
      <c r="B1222">
        <v>313773.21000000002</v>
      </c>
      <c r="D1222">
        <f t="shared" si="306"/>
        <v>313773.21000000002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393817.04</v>
      </c>
      <c r="B1223">
        <v>500285.15</v>
      </c>
      <c r="D1223">
        <f t="shared" si="306"/>
        <v>500285.15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220446.66</v>
      </c>
      <c r="B1224">
        <v>20957</v>
      </c>
      <c r="D1224">
        <f t="shared" si="306"/>
        <v>20957</v>
      </c>
      <c r="E1224">
        <v>56</v>
      </c>
      <c r="F1224" t="s">
        <v>14</v>
      </c>
      <c r="G1224">
        <f t="shared" si="307"/>
        <v>1</v>
      </c>
      <c r="H1224">
        <f t="shared" si="308"/>
        <v>20957</v>
      </c>
      <c r="K1224">
        <f t="shared" si="309"/>
        <v>2.1131363587078796E-3</v>
      </c>
      <c r="L1224">
        <v>56</v>
      </c>
      <c r="M1224" t="s">
        <v>14</v>
      </c>
      <c r="N1224">
        <f t="shared" si="310"/>
        <v>2.1131363587078796E-3</v>
      </c>
      <c r="O1224">
        <f>AVERAGE(N1224:N1229)</f>
        <v>1.5323256838691202E-3</v>
      </c>
      <c r="P1224">
        <f>IF(N1224&gt;O1226,"ND",IF(N1224&lt;O1227,"ND",N1224))</f>
        <v>2.1131363587078796E-3</v>
      </c>
      <c r="Q1224">
        <f>AVERAGE(P1224:P1229)</f>
        <v>1.5323256838691202E-3</v>
      </c>
      <c r="R1224">
        <f t="shared" si="305"/>
        <v>56</v>
      </c>
      <c r="S1224">
        <f t="shared" si="301"/>
        <v>1224</v>
      </c>
    </row>
    <row r="1225" spans="1:19">
      <c r="A1225">
        <v>0</v>
      </c>
      <c r="B1225">
        <v>0</v>
      </c>
      <c r="D1225">
        <f t="shared" si="306"/>
        <v>0</v>
      </c>
      <c r="E1225">
        <v>56</v>
      </c>
      <c r="F1225" t="s">
        <v>14</v>
      </c>
      <c r="G1225">
        <f t="shared" si="307"/>
        <v>1</v>
      </c>
      <c r="H1225">
        <f t="shared" si="308"/>
        <v>0</v>
      </c>
      <c r="K1225">
        <f t="shared" si="309"/>
        <v>0</v>
      </c>
      <c r="L1225">
        <v>56</v>
      </c>
      <c r="M1225" t="s">
        <v>14</v>
      </c>
      <c r="N1225">
        <f t="shared" si="310"/>
        <v>0</v>
      </c>
      <c r="O1225">
        <f>STDEV(N1224:N1229)</f>
        <v>1.2002921839418311E-3</v>
      </c>
      <c r="P1225">
        <f>IF(N1225&gt;O1226,"ND",IF(N1225&lt;O1227,"ND",N1225))</f>
        <v>0</v>
      </c>
    </row>
    <row r="1226" spans="1:19">
      <c r="A1226">
        <v>26223.83</v>
      </c>
      <c r="B1226">
        <v>0</v>
      </c>
      <c r="D1226">
        <f t="shared" si="306"/>
        <v>0</v>
      </c>
      <c r="E1226">
        <v>56</v>
      </c>
      <c r="F1226" t="s">
        <v>14</v>
      </c>
      <c r="G1226">
        <f t="shared" si="307"/>
        <v>1</v>
      </c>
      <c r="H1226">
        <f t="shared" si="308"/>
        <v>0</v>
      </c>
      <c r="K1226">
        <f t="shared" si="309"/>
        <v>0</v>
      </c>
      <c r="L1226">
        <v>56</v>
      </c>
      <c r="M1226" t="s">
        <v>14</v>
      </c>
      <c r="N1226">
        <f t="shared" si="310"/>
        <v>0</v>
      </c>
      <c r="O1226">
        <f>O1224+(O1225*1.89)</f>
        <v>3.8008779115191807E-3</v>
      </c>
      <c r="P1226">
        <f>IF(N1226&gt;O1226,"ND",IF(N1226&lt;O1227,"ND",N1226))</f>
        <v>0</v>
      </c>
    </row>
    <row r="1227" spans="1:19">
      <c r="A1227">
        <v>197352.42</v>
      </c>
      <c r="B1227">
        <v>24279.919999999998</v>
      </c>
      <c r="D1227">
        <f t="shared" si="306"/>
        <v>24279.919999999998</v>
      </c>
      <c r="E1227">
        <v>56</v>
      </c>
      <c r="F1227" t="s">
        <v>14</v>
      </c>
      <c r="G1227">
        <f t="shared" si="307"/>
        <v>1</v>
      </c>
      <c r="H1227">
        <f t="shared" si="308"/>
        <v>24279.919999999998</v>
      </c>
      <c r="K1227">
        <f t="shared" si="309"/>
        <v>2.44819304950702E-3</v>
      </c>
      <c r="L1227">
        <v>56</v>
      </c>
      <c r="M1227" t="s">
        <v>14</v>
      </c>
      <c r="N1227">
        <f t="shared" si="310"/>
        <v>2.44819304950702E-3</v>
      </c>
      <c r="O1227">
        <f>O1224-(O1225*1.89)</f>
        <v>-7.3622654378094061E-4</v>
      </c>
      <c r="P1227">
        <f>IF(N1227&gt;O1226,"ND",IF(N1227&lt;O1227,"ND",N1227))</f>
        <v>2.44819304950702E-3</v>
      </c>
    </row>
    <row r="1228" spans="1:19">
      <c r="A1228">
        <v>191547.7</v>
      </c>
      <c r="B1228">
        <v>25212.1</v>
      </c>
      <c r="D1228">
        <f t="shared" si="306"/>
        <v>25212.1</v>
      </c>
      <c r="E1228">
        <v>56</v>
      </c>
      <c r="F1228" t="s">
        <v>14</v>
      </c>
      <c r="G1228">
        <f t="shared" si="307"/>
        <v>1</v>
      </c>
      <c r="H1228">
        <f t="shared" si="308"/>
        <v>25212.1</v>
      </c>
      <c r="K1228">
        <f t="shared" si="309"/>
        <v>2.5421866292589077E-3</v>
      </c>
      <c r="L1228">
        <v>56</v>
      </c>
      <c r="M1228" t="s">
        <v>14</v>
      </c>
      <c r="N1228">
        <f t="shared" si="310"/>
        <v>2.5421866292589077E-3</v>
      </c>
      <c r="P1228">
        <f>IF(N1228&gt;O1226,"ND",IF(N1228&lt;O1227,"ND",N1228))</f>
        <v>2.5421866292589077E-3</v>
      </c>
    </row>
    <row r="1229" spans="1:19">
      <c r="A1229">
        <v>179401.9</v>
      </c>
      <c r="B1229">
        <v>20731.89</v>
      </c>
      <c r="D1229">
        <f t="shared" si="306"/>
        <v>20731.89</v>
      </c>
      <c r="E1229">
        <v>56</v>
      </c>
      <c r="F1229" t="s">
        <v>14</v>
      </c>
      <c r="G1229">
        <f t="shared" si="307"/>
        <v>1</v>
      </c>
      <c r="H1229">
        <f t="shared" si="308"/>
        <v>20731.89</v>
      </c>
      <c r="K1229">
        <f t="shared" si="309"/>
        <v>2.0904380657409123E-3</v>
      </c>
      <c r="L1229">
        <v>56</v>
      </c>
      <c r="M1229" t="s">
        <v>14</v>
      </c>
      <c r="N1229">
        <f t="shared" si="310"/>
        <v>2.0904380657409123E-3</v>
      </c>
      <c r="P1229">
        <f>IF(N1229&gt;O1226,"ND",IF(N1229&lt;O1227,"ND",N1229))</f>
        <v>2.0904380657409123E-3</v>
      </c>
    </row>
    <row r="1230" spans="1:19">
      <c r="A1230">
        <v>270518.92</v>
      </c>
      <c r="B1230">
        <v>0</v>
      </c>
      <c r="D1230">
        <f t="shared" si="306"/>
        <v>0</v>
      </c>
      <c r="E1230">
        <v>167</v>
      </c>
      <c r="F1230" t="s">
        <v>14</v>
      </c>
      <c r="G1230">
        <f t="shared" si="307"/>
        <v>1</v>
      </c>
      <c r="H1230">
        <f t="shared" si="308"/>
        <v>0</v>
      </c>
      <c r="K1230">
        <f t="shared" si="309"/>
        <v>0</v>
      </c>
      <c r="L1230">
        <v>167</v>
      </c>
      <c r="M1230" t="s">
        <v>14</v>
      </c>
      <c r="N1230">
        <f t="shared" si="310"/>
        <v>0</v>
      </c>
      <c r="O1230">
        <f>AVERAGE(N1230:N1235)</f>
        <v>6.5466860706704325E-6</v>
      </c>
      <c r="P1230">
        <f>IF(N1230&gt;O1232,"ND",IF(N1230&lt;O1233,"ND",N1230))</f>
        <v>0</v>
      </c>
      <c r="Q1230">
        <f>AVERAGE(P1230:P1235)</f>
        <v>0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252554.85</v>
      </c>
      <c r="B1231">
        <v>389.56</v>
      </c>
      <c r="D1231">
        <f t="shared" si="306"/>
        <v>389.56</v>
      </c>
      <c r="E1231">
        <v>167</v>
      </c>
      <c r="F1231" t="s">
        <v>14</v>
      </c>
      <c r="G1231">
        <f t="shared" si="307"/>
        <v>1</v>
      </c>
      <c r="H1231">
        <f t="shared" si="308"/>
        <v>389.56</v>
      </c>
      <c r="K1231">
        <f t="shared" si="309"/>
        <v>3.9280116424022593E-5</v>
      </c>
      <c r="L1231">
        <v>167</v>
      </c>
      <c r="M1231" t="s">
        <v>14</v>
      </c>
      <c r="N1231">
        <f t="shared" si="310"/>
        <v>3.9280116424022593E-5</v>
      </c>
      <c r="O1231">
        <f>STDEV(N1230:N1235)</f>
        <v>1.6036040379328733E-5</v>
      </c>
      <c r="P1231" t="str">
        <f>IF(N1231&gt;O1232,"ND",IF(N1231&lt;O1233,"ND",N1231))</f>
        <v>ND</v>
      </c>
    </row>
    <row r="1232" spans="1:19">
      <c r="A1232">
        <v>244843.88</v>
      </c>
      <c r="B1232">
        <v>0</v>
      </c>
      <c r="D1232">
        <f t="shared" si="306"/>
        <v>0</v>
      </c>
      <c r="E1232">
        <v>167</v>
      </c>
      <c r="F1232" t="s">
        <v>14</v>
      </c>
      <c r="G1232">
        <f t="shared" si="307"/>
        <v>1</v>
      </c>
      <c r="H1232">
        <f t="shared" si="308"/>
        <v>0</v>
      </c>
      <c r="K1232">
        <f t="shared" si="309"/>
        <v>0</v>
      </c>
      <c r="L1232">
        <v>167</v>
      </c>
      <c r="M1232" t="s">
        <v>14</v>
      </c>
      <c r="N1232">
        <f t="shared" si="310"/>
        <v>0</v>
      </c>
      <c r="O1232">
        <f>O1230+(O1231*1.89)</f>
        <v>3.6854802387601738E-5</v>
      </c>
      <c r="P1232">
        <f>IF(N1232&gt;O1232,"ND",IF(N1232&lt;O1233,"ND",N1232))</f>
        <v>0</v>
      </c>
    </row>
    <row r="1233" spans="1:19">
      <c r="A1233">
        <v>244520.86</v>
      </c>
      <c r="B1233">
        <v>0</v>
      </c>
      <c r="D1233">
        <f t="shared" si="306"/>
        <v>0</v>
      </c>
      <c r="E1233">
        <v>167</v>
      </c>
      <c r="F1233" t="s">
        <v>14</v>
      </c>
      <c r="G1233">
        <f t="shared" si="307"/>
        <v>1</v>
      </c>
      <c r="H1233">
        <f t="shared" si="308"/>
        <v>0</v>
      </c>
      <c r="K1233">
        <f t="shared" si="309"/>
        <v>0</v>
      </c>
      <c r="L1233">
        <v>167</v>
      </c>
      <c r="M1233" t="s">
        <v>14</v>
      </c>
      <c r="N1233">
        <f t="shared" si="310"/>
        <v>0</v>
      </c>
      <c r="O1233">
        <f>O1230-(O1231*1.89)</f>
        <v>-2.3761430246260872E-5</v>
      </c>
      <c r="P1233">
        <f>IF(N1233&gt;O1232,"ND",IF(N1233&lt;O1233,"ND",N1233))</f>
        <v>0</v>
      </c>
    </row>
    <row r="1234" spans="1:19">
      <c r="A1234">
        <v>248666.86</v>
      </c>
      <c r="B1234">
        <v>0</v>
      </c>
      <c r="D1234">
        <f t="shared" si="306"/>
        <v>0</v>
      </c>
      <c r="E1234">
        <v>167</v>
      </c>
      <c r="F1234" t="s">
        <v>14</v>
      </c>
      <c r="G1234">
        <f t="shared" si="307"/>
        <v>1</v>
      </c>
      <c r="H1234">
        <f t="shared" si="308"/>
        <v>0</v>
      </c>
      <c r="K1234">
        <f t="shared" si="309"/>
        <v>0</v>
      </c>
      <c r="L1234">
        <v>167</v>
      </c>
      <c r="M1234" t="s">
        <v>14</v>
      </c>
      <c r="N1234">
        <f t="shared" si="310"/>
        <v>0</v>
      </c>
      <c r="P1234">
        <f>IF(N1234&gt;O1232,"ND",IF(N1234&lt;O1233,"ND",N1234))</f>
        <v>0</v>
      </c>
    </row>
    <row r="1235" spans="1:19">
      <c r="A1235">
        <v>247897.74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269319.75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1.1593445629723787E-4</v>
      </c>
      <c r="P1236">
        <f>IF(N1236&gt;O1238,"ND",IF(N1236&lt;O1239,"ND",N1236))</f>
        <v>0</v>
      </c>
      <c r="Q1236">
        <f>AVERAGE(P1236:P1241)</f>
        <v>3.8823952426943123E-5</v>
      </c>
      <c r="R1236">
        <f t="shared" si="305"/>
        <v>403</v>
      </c>
      <c r="S1236">
        <f t="shared" si="311"/>
        <v>1236</v>
      </c>
    </row>
    <row r="1237" spans="1:19">
      <c r="A1237">
        <v>236096.32</v>
      </c>
      <c r="B1237">
        <v>4973.49</v>
      </c>
      <c r="D1237">
        <f t="shared" si="306"/>
        <v>4973.49</v>
      </c>
      <c r="E1237">
        <v>403</v>
      </c>
      <c r="F1237" t="s">
        <v>14</v>
      </c>
      <c r="G1237">
        <f t="shared" si="307"/>
        <v>1</v>
      </c>
      <c r="H1237">
        <f t="shared" si="308"/>
        <v>4973.49</v>
      </c>
      <c r="K1237">
        <f t="shared" si="309"/>
        <v>5.0148697564871166E-4</v>
      </c>
      <c r="L1237">
        <v>403</v>
      </c>
      <c r="M1237" t="s">
        <v>14</v>
      </c>
      <c r="N1237">
        <f t="shared" si="310"/>
        <v>5.0148697564871166E-4</v>
      </c>
      <c r="O1237">
        <f>STDEV(N1236:N1241)</f>
        <v>1.9597007993161163E-4</v>
      </c>
      <c r="P1237" t="str">
        <f>IF(N1237&gt;O1238,"ND",IF(N1237&lt;O1239,"ND",N1237))</f>
        <v>ND</v>
      </c>
    </row>
    <row r="1238" spans="1:19">
      <c r="A1238">
        <v>231247.62</v>
      </c>
      <c r="B1238">
        <v>623.66999999999996</v>
      </c>
      <c r="D1238">
        <f t="shared" si="306"/>
        <v>623.66999999999996</v>
      </c>
      <c r="E1238">
        <v>403</v>
      </c>
      <c r="F1238" t="s">
        <v>14</v>
      </c>
      <c r="G1238">
        <f t="shared" si="307"/>
        <v>1</v>
      </c>
      <c r="H1238">
        <f t="shared" si="308"/>
        <v>623.66999999999996</v>
      </c>
      <c r="K1238">
        <f t="shared" si="309"/>
        <v>6.2885897448840156E-5</v>
      </c>
      <c r="L1238">
        <v>403</v>
      </c>
      <c r="M1238" t="s">
        <v>14</v>
      </c>
      <c r="N1238">
        <f t="shared" si="310"/>
        <v>6.2885897448840156E-5</v>
      </c>
      <c r="O1238">
        <f>O1236+(O1237*1.89)</f>
        <v>4.8631790736798386E-4</v>
      </c>
      <c r="P1238">
        <f>IF(N1238&gt;O1238,"ND",IF(N1238&lt;O1239,"ND",N1238))</f>
        <v>6.2885897448840156E-5</v>
      </c>
    </row>
    <row r="1239" spans="1:19">
      <c r="A1239">
        <v>228962.4</v>
      </c>
      <c r="B1239">
        <v>1301.51</v>
      </c>
      <c r="D1239">
        <f t="shared" si="306"/>
        <v>1301.51</v>
      </c>
      <c r="E1239">
        <v>403</v>
      </c>
      <c r="F1239" t="s">
        <v>14</v>
      </c>
      <c r="G1239">
        <f t="shared" si="307"/>
        <v>1</v>
      </c>
      <c r="H1239">
        <f t="shared" si="308"/>
        <v>1301.51</v>
      </c>
      <c r="K1239">
        <f t="shared" si="309"/>
        <v>1.3123386468587547E-4</v>
      </c>
      <c r="L1239">
        <v>403</v>
      </c>
      <c r="M1239" t="s">
        <v>14</v>
      </c>
      <c r="N1239">
        <f t="shared" si="310"/>
        <v>1.3123386468587547E-4</v>
      </c>
      <c r="O1239">
        <f>O1236-(O1237*1.89)</f>
        <v>-2.5444899477350809E-4</v>
      </c>
      <c r="P1239">
        <f>IF(N1239&gt;O1238,"ND",IF(N1239&lt;O1239,"ND",N1239))</f>
        <v>1.3123386468587547E-4</v>
      </c>
    </row>
    <row r="1240" spans="1:19">
      <c r="A1240">
        <v>241740.99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233399.88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287744.15000000002</v>
      </c>
      <c r="B1242">
        <v>282502.33</v>
      </c>
      <c r="D1242">
        <f t="shared" si="306"/>
        <v>282502.33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276606.68</v>
      </c>
      <c r="B1243">
        <v>294875.90999999997</v>
      </c>
      <c r="D1243">
        <f t="shared" si="306"/>
        <v>294875.90999999997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277752.39</v>
      </c>
      <c r="B1244">
        <v>276370.62</v>
      </c>
      <c r="D1244">
        <f t="shared" si="306"/>
        <v>276370.62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267400.73</v>
      </c>
      <c r="B1245">
        <v>322710.98</v>
      </c>
      <c r="D1245">
        <f t="shared" si="306"/>
        <v>322710.98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283368.17</v>
      </c>
      <c r="B1246">
        <v>291263.42</v>
      </c>
      <c r="D1246">
        <f t="shared" si="306"/>
        <v>291263.42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291534.59000000003</v>
      </c>
      <c r="B1247">
        <v>320812.87</v>
      </c>
      <c r="D1247">
        <f t="shared" si="306"/>
        <v>320812.87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164773.26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2.3502461828897855E-4</v>
      </c>
      <c r="P1248">
        <f>IF(N1248&gt;O1250,"ND",IF(N1248&lt;O1251,"ND",N1248))</f>
        <v>0</v>
      </c>
      <c r="Q1248">
        <f>AVERAGE(P1248:P1253)</f>
        <v>2.3502461828897855E-4</v>
      </c>
      <c r="R1248">
        <f t="shared" si="305"/>
        <v>402</v>
      </c>
      <c r="S1248">
        <f t="shared" si="311"/>
        <v>1248</v>
      </c>
    </row>
    <row r="1249" spans="1:19">
      <c r="A1249">
        <v>311042.74</v>
      </c>
      <c r="B1249">
        <v>8695.5300000000007</v>
      </c>
      <c r="D1249">
        <f t="shared" si="306"/>
        <v>8695.5300000000007</v>
      </c>
      <c r="E1249">
        <v>402</v>
      </c>
      <c r="F1249" t="s">
        <v>14</v>
      </c>
      <c r="G1249">
        <f t="shared" si="307"/>
        <v>1</v>
      </c>
      <c r="H1249">
        <f t="shared" si="308"/>
        <v>8695.5300000000007</v>
      </c>
      <c r="K1249">
        <f t="shared" si="309"/>
        <v>8.7678773685332485E-4</v>
      </c>
      <c r="L1249">
        <v>402</v>
      </c>
      <c r="M1249" t="s">
        <v>14</v>
      </c>
      <c r="N1249">
        <f t="shared" si="310"/>
        <v>8.7678773685332485E-4</v>
      </c>
      <c r="O1249">
        <f>STDEV(N1248:N1253)</f>
        <v>3.799500411781086E-4</v>
      </c>
      <c r="P1249">
        <f>IF(N1249&gt;O1250,"ND",IF(N1249&lt;O1251,"ND",N1249))</f>
        <v>8.7678773685332485E-4</v>
      </c>
    </row>
    <row r="1250" spans="1:19">
      <c r="A1250">
        <v>177696.51</v>
      </c>
      <c r="B1250">
        <v>5289.59</v>
      </c>
      <c r="D1250">
        <f t="shared" si="306"/>
        <v>5289.59</v>
      </c>
      <c r="E1250">
        <v>402</v>
      </c>
      <c r="F1250" t="s">
        <v>14</v>
      </c>
      <c r="G1250">
        <f t="shared" si="307"/>
        <v>1</v>
      </c>
      <c r="H1250">
        <f t="shared" si="308"/>
        <v>5289.59</v>
      </c>
      <c r="K1250">
        <f t="shared" si="309"/>
        <v>5.3335997288054648E-4</v>
      </c>
      <c r="L1250">
        <v>402</v>
      </c>
      <c r="M1250" t="s">
        <v>14</v>
      </c>
      <c r="N1250">
        <f t="shared" si="310"/>
        <v>5.3335997288054648E-4</v>
      </c>
      <c r="O1250">
        <f>O1248+(O1249*1.89)</f>
        <v>9.5313019611560374E-4</v>
      </c>
      <c r="P1250">
        <f>IF(N1250&gt;O1250,"ND",IF(N1250&lt;O1251,"ND",N1250))</f>
        <v>5.3335997288054648E-4</v>
      </c>
    </row>
    <row r="1251" spans="1:19">
      <c r="A1251">
        <v>256030.01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-4.830809595376467E-4</v>
      </c>
      <c r="P1251">
        <f>IF(N1251&gt;O1250,"ND",IF(N1251&lt;O1251,"ND",N1251))</f>
        <v>0</v>
      </c>
    </row>
    <row r="1252" spans="1:19">
      <c r="A1252">
        <v>183142.43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170680.29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>
        <f>IF(N1253&gt;O1250,"ND",IF(N1253&lt;O1251,"ND",N1253))</f>
        <v>0</v>
      </c>
    </row>
    <row r="1254" spans="1:19">
      <c r="A1254">
        <v>183571.07</v>
      </c>
      <c r="B1254">
        <v>25755.29</v>
      </c>
      <c r="D1254">
        <f t="shared" si="306"/>
        <v>25755.29</v>
      </c>
      <c r="E1254">
        <v>55</v>
      </c>
      <c r="F1254" t="s">
        <v>14</v>
      </c>
      <c r="G1254">
        <f t="shared" si="307"/>
        <v>1</v>
      </c>
      <c r="H1254">
        <f t="shared" si="308"/>
        <v>25755.29</v>
      </c>
      <c r="K1254">
        <f t="shared" si="309"/>
        <v>2.5969575668304368E-3</v>
      </c>
      <c r="L1254">
        <v>55</v>
      </c>
      <c r="M1254" t="s">
        <v>14</v>
      </c>
      <c r="N1254">
        <f t="shared" si="310"/>
        <v>2.5969575668304368E-3</v>
      </c>
      <c r="O1254">
        <f>AVERAGE(N1254:N1259)</f>
        <v>1.8016918349606302E-3</v>
      </c>
      <c r="P1254">
        <f>IF(N1254&gt;O1256,"ND",IF(N1254&lt;O1257,"ND",N1254))</f>
        <v>2.5969575668304368E-3</v>
      </c>
      <c r="Q1254">
        <f>AVERAGE(P1254:P1259)</f>
        <v>1.8016918349606302E-3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141927.60999999999</v>
      </c>
      <c r="B1255">
        <v>12397.58</v>
      </c>
      <c r="D1255">
        <f t="shared" si="306"/>
        <v>12397.58</v>
      </c>
      <c r="E1255">
        <v>55</v>
      </c>
      <c r="F1255" t="s">
        <v>14</v>
      </c>
      <c r="G1255">
        <f t="shared" si="307"/>
        <v>1</v>
      </c>
      <c r="H1255">
        <f t="shared" si="308"/>
        <v>12397.58</v>
      </c>
      <c r="K1255">
        <f t="shared" si="309"/>
        <v>1.2500728662494457E-3</v>
      </c>
      <c r="L1255">
        <v>55</v>
      </c>
      <c r="M1255" t="s">
        <v>14</v>
      </c>
      <c r="N1255">
        <f t="shared" si="310"/>
        <v>1.2500728662494457E-3</v>
      </c>
      <c r="O1255">
        <f>STDEV(N1254:N1259)</f>
        <v>6.9773122447325839E-4</v>
      </c>
      <c r="P1255">
        <f>IF(N1255&gt;O1256,"ND",IF(N1255&lt;O1257,"ND",N1255))</f>
        <v>1.2500728662494457E-3</v>
      </c>
    </row>
    <row r="1256" spans="1:19">
      <c r="A1256">
        <v>123385.21</v>
      </c>
      <c r="B1256">
        <v>11788.43</v>
      </c>
      <c r="D1256">
        <f t="shared" si="306"/>
        <v>11788.43</v>
      </c>
      <c r="E1256">
        <v>55</v>
      </c>
      <c r="F1256" t="s">
        <v>14</v>
      </c>
      <c r="G1256">
        <f t="shared" si="307"/>
        <v>1</v>
      </c>
      <c r="H1256">
        <f t="shared" si="308"/>
        <v>11788.43</v>
      </c>
      <c r="K1256">
        <f t="shared" si="309"/>
        <v>1.1886510495339375E-3</v>
      </c>
      <c r="L1256">
        <v>55</v>
      </c>
      <c r="M1256" t="s">
        <v>14</v>
      </c>
      <c r="N1256">
        <f t="shared" si="310"/>
        <v>1.1886510495339375E-3</v>
      </c>
      <c r="O1256">
        <f>O1254+(O1255*1.89)</f>
        <v>3.1204038492150888E-3</v>
      </c>
      <c r="P1256">
        <f>IF(N1256&gt;O1256,"ND",IF(N1256&lt;O1257,"ND",N1256))</f>
        <v>1.1886510495339375E-3</v>
      </c>
    </row>
    <row r="1257" spans="1:19">
      <c r="A1257">
        <v>106607.22</v>
      </c>
      <c r="B1257">
        <v>13553.89</v>
      </c>
      <c r="D1257">
        <f t="shared" si="306"/>
        <v>13553.89</v>
      </c>
      <c r="E1257">
        <v>55</v>
      </c>
      <c r="F1257" t="s">
        <v>14</v>
      </c>
      <c r="G1257">
        <f t="shared" si="307"/>
        <v>1</v>
      </c>
      <c r="H1257">
        <f t="shared" si="308"/>
        <v>13553.89</v>
      </c>
      <c r="K1257">
        <f t="shared" si="309"/>
        <v>1.3666659236020013E-3</v>
      </c>
      <c r="L1257">
        <v>55</v>
      </c>
      <c r="M1257" t="s">
        <v>14</v>
      </c>
      <c r="N1257">
        <f t="shared" si="310"/>
        <v>1.3666659236020013E-3</v>
      </c>
      <c r="O1257">
        <f>O1254-(O1255*1.89)</f>
        <v>4.8297982070617178E-4</v>
      </c>
      <c r="P1257">
        <f>IF(N1257&gt;O1256,"ND",IF(N1257&lt;O1257,"ND",N1257))</f>
        <v>1.3666659236020013E-3</v>
      </c>
    </row>
    <row r="1258" spans="1:19">
      <c r="A1258">
        <v>114443.22</v>
      </c>
      <c r="B1258">
        <v>16385.439999999999</v>
      </c>
      <c r="D1258">
        <f t="shared" si="306"/>
        <v>16385.439999999999</v>
      </c>
      <c r="E1258">
        <v>55</v>
      </c>
      <c r="F1258" t="s">
        <v>14</v>
      </c>
      <c r="G1258">
        <f t="shared" si="307"/>
        <v>1</v>
      </c>
      <c r="H1258">
        <f t="shared" si="308"/>
        <v>16385.439999999999</v>
      </c>
      <c r="K1258">
        <f t="shared" si="309"/>
        <v>1.6521767914027025E-3</v>
      </c>
      <c r="L1258">
        <v>55</v>
      </c>
      <c r="M1258" t="s">
        <v>14</v>
      </c>
      <c r="N1258">
        <f t="shared" si="310"/>
        <v>1.6521767914027025E-3</v>
      </c>
      <c r="P1258">
        <f>IF(N1258&gt;O1256,"ND",IF(N1258&lt;O1257,"ND",N1258))</f>
        <v>1.6521767914027025E-3</v>
      </c>
    </row>
    <row r="1259" spans="1:19">
      <c r="A1259">
        <v>157408.17000000001</v>
      </c>
      <c r="B1259">
        <v>27328.89</v>
      </c>
      <c r="D1259">
        <f t="shared" si="306"/>
        <v>27328.89</v>
      </c>
      <c r="E1259">
        <v>55</v>
      </c>
      <c r="F1259" t="s">
        <v>14</v>
      </c>
      <c r="G1259">
        <f t="shared" si="307"/>
        <v>1</v>
      </c>
      <c r="H1259">
        <f t="shared" si="308"/>
        <v>27328.89</v>
      </c>
      <c r="K1259">
        <f t="shared" si="309"/>
        <v>2.7556268121452583E-3</v>
      </c>
      <c r="L1259">
        <v>55</v>
      </c>
      <c r="M1259" t="s">
        <v>14</v>
      </c>
      <c r="N1259">
        <f t="shared" si="310"/>
        <v>2.7556268121452583E-3</v>
      </c>
      <c r="P1259">
        <f>IF(N1259&gt;O1256,"ND",IF(N1259&lt;O1257,"ND",N1259))</f>
        <v>2.7556268121452583E-3</v>
      </c>
    </row>
    <row r="1260" spans="1:19">
      <c r="A1260">
        <v>188401.46</v>
      </c>
      <c r="B1260">
        <v>1251.0899999999999</v>
      </c>
      <c r="D1260">
        <f t="shared" si="306"/>
        <v>1251.0899999999999</v>
      </c>
      <c r="E1260">
        <v>401</v>
      </c>
      <c r="F1260" t="s">
        <v>14</v>
      </c>
      <c r="G1260">
        <f t="shared" si="307"/>
        <v>1</v>
      </c>
      <c r="H1260">
        <f t="shared" si="308"/>
        <v>1251.0899999999999</v>
      </c>
      <c r="K1260">
        <f t="shared" si="309"/>
        <v>1.2614991492178464E-4</v>
      </c>
      <c r="L1260">
        <v>401</v>
      </c>
      <c r="M1260" t="s">
        <v>14</v>
      </c>
      <c r="N1260">
        <f t="shared" si="310"/>
        <v>1.2614991492178464E-4</v>
      </c>
      <c r="O1260">
        <f>AVERAGE(N1260:N1265)</f>
        <v>5.8317199237595522E-5</v>
      </c>
      <c r="P1260">
        <f>IF(N1260&gt;O1262,"ND",IF(N1260&lt;O1263,"ND",N1260))</f>
        <v>1.2614991492178464E-4</v>
      </c>
      <c r="Q1260">
        <f>AVERAGE(P1260:P1265)</f>
        <v>5.8317199237595522E-5</v>
      </c>
      <c r="R1260">
        <f t="shared" si="312"/>
        <v>401</v>
      </c>
      <c r="S1260">
        <f t="shared" si="311"/>
        <v>1260</v>
      </c>
    </row>
    <row r="1261" spans="1:19">
      <c r="A1261">
        <v>161332.14000000001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9.5471416884296907E-5</v>
      </c>
      <c r="P1261">
        <f>IF(N1261&gt;O1262,"ND",IF(N1261&lt;O1263,"ND",N1261))</f>
        <v>0</v>
      </c>
    </row>
    <row r="1262" spans="1:19">
      <c r="A1262">
        <v>185096.38</v>
      </c>
      <c r="B1262">
        <v>2219.0700000000002</v>
      </c>
      <c r="D1262">
        <f t="shared" si="306"/>
        <v>2219.0700000000002</v>
      </c>
      <c r="E1262">
        <v>401</v>
      </c>
      <c r="F1262" t="s">
        <v>14</v>
      </c>
      <c r="G1262">
        <f t="shared" si="307"/>
        <v>1</v>
      </c>
      <c r="H1262">
        <f t="shared" si="308"/>
        <v>2219.0700000000002</v>
      </c>
      <c r="K1262">
        <f t="shared" si="309"/>
        <v>2.2375328050378845E-4</v>
      </c>
      <c r="L1262">
        <v>401</v>
      </c>
      <c r="M1262" t="s">
        <v>14</v>
      </c>
      <c r="N1262">
        <f t="shared" si="310"/>
        <v>2.2375328050378845E-4</v>
      </c>
      <c r="O1262">
        <f>O1260+(O1261*1.89)</f>
        <v>2.3875817714891668E-4</v>
      </c>
      <c r="P1262">
        <f>IF(N1262&gt;O1262,"ND",IF(N1262&lt;O1263,"ND",N1262))</f>
        <v>2.2375328050378845E-4</v>
      </c>
    </row>
    <row r="1263" spans="1:19">
      <c r="A1263">
        <v>177699.48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-1.2212377867372562E-4</v>
      </c>
      <c r="P1263">
        <f>IF(N1263&gt;O1262,"ND",IF(N1263&lt;O1263,"ND",N1263))</f>
        <v>0</v>
      </c>
    </row>
    <row r="1264" spans="1:19">
      <c r="A1264">
        <v>157047.57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166891.66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177180.75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4.6374152236252054E-5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186199.73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1.1359301023296498E-4</v>
      </c>
      <c r="P1267">
        <f>IF(N1267&gt;O1268,"ND",IF(N1267&lt;O1269,"ND",N1267))</f>
        <v>0</v>
      </c>
    </row>
    <row r="1268" spans="1:19">
      <c r="A1268">
        <v>177326.63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2.6106494157655585E-4</v>
      </c>
      <c r="P1268">
        <f>IF(N1268&gt;O1268,"ND",IF(N1268&lt;O1269,"ND",N1268))</f>
        <v>0</v>
      </c>
    </row>
    <row r="1269" spans="1:19">
      <c r="A1269">
        <v>158173.31</v>
      </c>
      <c r="B1269">
        <v>2759.49</v>
      </c>
      <c r="D1269">
        <f t="shared" si="306"/>
        <v>2759.49</v>
      </c>
      <c r="E1269">
        <v>54</v>
      </c>
      <c r="F1269" t="s">
        <v>14</v>
      </c>
      <c r="G1269">
        <f t="shared" si="307"/>
        <v>1</v>
      </c>
      <c r="H1269">
        <f t="shared" si="308"/>
        <v>2759.49</v>
      </c>
      <c r="K1269">
        <f t="shared" si="309"/>
        <v>2.7824491341751234E-4</v>
      </c>
      <c r="L1269">
        <v>54</v>
      </c>
      <c r="M1269" t="s">
        <v>14</v>
      </c>
      <c r="N1269">
        <f t="shared" si="310"/>
        <v>2.7824491341751234E-4</v>
      </c>
      <c r="O1269">
        <f>O1266-(O1267*1.89)</f>
        <v>-1.6831663710405176E-4</v>
      </c>
      <c r="P1269" t="str">
        <f>IF(N1269&gt;O1268,"ND",IF(N1269&lt;O1269,"ND",N1269))</f>
        <v>ND</v>
      </c>
    </row>
    <row r="1270" spans="1:19">
      <c r="A1270">
        <v>187720.41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320256.56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278228.08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0</v>
      </c>
      <c r="P1272">
        <f>IF(N1272&gt;O1274,"ND",IF(N1272&lt;O1275,"ND",N1272))</f>
        <v>0</v>
      </c>
      <c r="Q1272">
        <f>AVERAGE(P1272:P1277)</f>
        <v>0</v>
      </c>
      <c r="R1272">
        <f t="shared" si="312"/>
        <v>308</v>
      </c>
      <c r="S1272">
        <f t="shared" si="311"/>
        <v>1272</v>
      </c>
    </row>
    <row r="1273" spans="1:19">
      <c r="A1273">
        <v>250130.29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0</v>
      </c>
      <c r="P1273">
        <f>IF(N1273&gt;O1274,"ND",IF(N1273&lt;O1275,"ND",N1273))</f>
        <v>0</v>
      </c>
    </row>
    <row r="1274" spans="1:19">
      <c r="A1274">
        <v>300634.42</v>
      </c>
      <c r="B1274">
        <v>0</v>
      </c>
      <c r="D1274">
        <f t="shared" si="306"/>
        <v>0</v>
      </c>
      <c r="E1274">
        <v>308</v>
      </c>
      <c r="F1274" t="s">
        <v>14</v>
      </c>
      <c r="G1274">
        <f t="shared" si="307"/>
        <v>1</v>
      </c>
      <c r="H1274">
        <f t="shared" si="308"/>
        <v>0</v>
      </c>
      <c r="K1274">
        <f t="shared" si="309"/>
        <v>0</v>
      </c>
      <c r="L1274">
        <v>308</v>
      </c>
      <c r="M1274" t="s">
        <v>14</v>
      </c>
      <c r="N1274">
        <f t="shared" si="310"/>
        <v>0</v>
      </c>
      <c r="O1274">
        <f>O1272+(O1273*1.89)</f>
        <v>0</v>
      </c>
      <c r="P1274">
        <f>IF(N1274&gt;O1274,"ND",IF(N1274&lt;O1275,"ND",N1274))</f>
        <v>0</v>
      </c>
    </row>
    <row r="1275" spans="1:19">
      <c r="A1275">
        <v>201339.07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0</v>
      </c>
      <c r="P1275">
        <f>IF(N1275&gt;O1274,"ND",IF(N1275&lt;O1275,"ND",N1275))</f>
        <v>0</v>
      </c>
    </row>
    <row r="1276" spans="1:19">
      <c r="A1276">
        <v>273130.08</v>
      </c>
      <c r="B1276">
        <v>0</v>
      </c>
      <c r="D1276">
        <f t="shared" si="306"/>
        <v>0</v>
      </c>
      <c r="E1276">
        <v>308</v>
      </c>
      <c r="F1276" t="s">
        <v>14</v>
      </c>
      <c r="G1276">
        <f t="shared" si="307"/>
        <v>1</v>
      </c>
      <c r="H1276">
        <f t="shared" si="308"/>
        <v>0</v>
      </c>
      <c r="K1276">
        <f t="shared" si="309"/>
        <v>0</v>
      </c>
      <c r="L1276">
        <v>308</v>
      </c>
      <c r="M1276" t="s">
        <v>14</v>
      </c>
      <c r="N1276">
        <f t="shared" si="310"/>
        <v>0</v>
      </c>
      <c r="P1276">
        <f>IF(N1276&gt;O1274,"ND",IF(N1276&lt;O1275,"ND",N1276))</f>
        <v>0</v>
      </c>
    </row>
    <row r="1277" spans="1:19">
      <c r="A1277">
        <v>185698.3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183626.8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8.066358850212958E-5</v>
      </c>
      <c r="P1278">
        <f>IF(N1278&gt;O1280,"ND",IF(N1278&lt;O1281,"ND",N1278))</f>
        <v>0</v>
      </c>
      <c r="Q1278">
        <f>AVERAGE(P1278:P1283)</f>
        <v>0</v>
      </c>
      <c r="R1278">
        <f t="shared" si="312"/>
        <v>53</v>
      </c>
      <c r="S1278">
        <f t="shared" si="311"/>
        <v>1278</v>
      </c>
    </row>
    <row r="1279" spans="1:19">
      <c r="A1279">
        <v>180919.06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1.9758463265204951E-4</v>
      </c>
      <c r="P1279">
        <f>IF(N1279&gt;O1280,"ND",IF(N1279&lt;O1281,"ND",N1279))</f>
        <v>0</v>
      </c>
    </row>
    <row r="1280" spans="1:19">
      <c r="A1280">
        <v>186338.97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4.5409854421450316E-4</v>
      </c>
      <c r="P1280">
        <f>IF(N1280&gt;O1280,"ND",IF(N1280&lt;O1281,"ND",N1280))</f>
        <v>0</v>
      </c>
    </row>
    <row r="1281" spans="1:19">
      <c r="A1281">
        <v>177553.93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-2.9277136721024398E-4</v>
      </c>
      <c r="P1281">
        <f>IF(N1281&gt;O1280,"ND",IF(N1281&lt;O1281,"ND",N1281))</f>
        <v>0</v>
      </c>
    </row>
    <row r="1282" spans="1:19">
      <c r="A1282">
        <v>214416.67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215041.67</v>
      </c>
      <c r="B1283">
        <v>4799.88</v>
      </c>
      <c r="D1283">
        <f t="shared" si="306"/>
        <v>4799.88</v>
      </c>
      <c r="E1283">
        <v>53</v>
      </c>
      <c r="F1283" t="s">
        <v>14</v>
      </c>
      <c r="G1283">
        <f t="shared" si="307"/>
        <v>1</v>
      </c>
      <c r="H1283">
        <f t="shared" si="308"/>
        <v>4799.88</v>
      </c>
      <c r="K1283">
        <f t="shared" si="309"/>
        <v>4.8398153101277745E-4</v>
      </c>
      <c r="L1283">
        <v>53</v>
      </c>
      <c r="M1283" t="s">
        <v>14</v>
      </c>
      <c r="N1283">
        <f t="shared" si="310"/>
        <v>4.8398153101277745E-4</v>
      </c>
      <c r="P1283" t="str">
        <f>IF(N1283&gt;O1280,"ND",IF(N1283&lt;O1281,"ND",N1283))</f>
        <v>ND</v>
      </c>
    </row>
    <row r="1284" spans="1:19">
      <c r="A1284">
        <v>2324.2399999999998</v>
      </c>
      <c r="B1284">
        <v>4006.68</v>
      </c>
      <c r="D1284">
        <f t="shared" ref="D1284:D1347" si="313">IF(A1284&lt;$A$4623,"NA",B1284)</f>
        <v>4006.68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4006.68</v>
      </c>
      <c r="K1284">
        <f t="shared" ref="K1284:K1347" si="316">IF(F1284="A",H1284/$J$3,IF(F1284="B",H1284/$J$4,IF(F1284="C",H1284/$J$5,IF(F1284="D",H1284/$J$5))))</f>
        <v>4.040015835142285E-4</v>
      </c>
      <c r="L1284">
        <v>304</v>
      </c>
      <c r="M1284" t="s">
        <v>14</v>
      </c>
      <c r="N1284">
        <f t="shared" ref="N1284:N1347" si="317">VALUE(K1284)</f>
        <v>4.040015835142285E-4</v>
      </c>
      <c r="O1284">
        <f>AVERAGE(N1284:N1289)</f>
        <v>2.6895341207853254E-4</v>
      </c>
      <c r="P1284">
        <f>IF(N1284&gt;O1286,"ND",IF(N1284&lt;O1287,"ND",N1284))</f>
        <v>4.040015835142285E-4</v>
      </c>
      <c r="Q1284">
        <f>AVERAGE(P1284:P1289)</f>
        <v>2.6895341207853254E-4</v>
      </c>
      <c r="R1284">
        <f t="shared" si="312"/>
        <v>304</v>
      </c>
      <c r="S1284">
        <f t="shared" si="311"/>
        <v>1284</v>
      </c>
    </row>
    <row r="1285" spans="1:19">
      <c r="A1285">
        <v>0</v>
      </c>
      <c r="B1285">
        <v>6821.96</v>
      </c>
      <c r="D1285">
        <f t="shared" si="313"/>
        <v>6821.96</v>
      </c>
      <c r="E1285">
        <v>304</v>
      </c>
      <c r="F1285" t="s">
        <v>14</v>
      </c>
      <c r="G1285">
        <f t="shared" si="314"/>
        <v>1</v>
      </c>
      <c r="H1285">
        <f t="shared" si="315"/>
        <v>6821.96</v>
      </c>
      <c r="K1285">
        <f t="shared" si="316"/>
        <v>6.8787191457034909E-4</v>
      </c>
      <c r="L1285">
        <v>304</v>
      </c>
      <c r="M1285" t="s">
        <v>14</v>
      </c>
      <c r="N1285">
        <f t="shared" si="317"/>
        <v>6.8787191457034909E-4</v>
      </c>
      <c r="O1285">
        <f>STDEV(N1284:N1289)</f>
        <v>2.9879017996817611E-4</v>
      </c>
      <c r="P1285">
        <f>IF(N1285&gt;O1286,"ND",IF(N1285&lt;O1287,"ND",N1285))</f>
        <v>6.8787191457034909E-4</v>
      </c>
    </row>
    <row r="1286" spans="1:19">
      <c r="A1286">
        <v>1142.8900000000001</v>
      </c>
      <c r="B1286">
        <v>284.73</v>
      </c>
      <c r="D1286">
        <f t="shared" si="313"/>
        <v>284.73</v>
      </c>
      <c r="E1286">
        <v>304</v>
      </c>
      <c r="F1286" t="s">
        <v>14</v>
      </c>
      <c r="G1286">
        <f t="shared" si="314"/>
        <v>1</v>
      </c>
      <c r="H1286">
        <f t="shared" si="315"/>
        <v>284.73</v>
      </c>
      <c r="K1286">
        <f t="shared" si="316"/>
        <v>2.870989719019395E-5</v>
      </c>
      <c r="L1286">
        <v>304</v>
      </c>
      <c r="M1286" t="s">
        <v>14</v>
      </c>
      <c r="N1286">
        <f t="shared" si="317"/>
        <v>2.870989719019395E-5</v>
      </c>
      <c r="O1286">
        <f>O1284+(O1285*1.89)</f>
        <v>8.3366685221838532E-4</v>
      </c>
      <c r="P1286">
        <f>IF(N1286&gt;O1286,"ND",IF(N1286&lt;O1287,"ND",N1286))</f>
        <v>2.870989719019395E-5</v>
      </c>
    </row>
    <row r="1287" spans="1:19">
      <c r="A1287">
        <v>0</v>
      </c>
      <c r="B1287">
        <v>0</v>
      </c>
      <c r="D1287">
        <f t="shared" si="313"/>
        <v>0</v>
      </c>
      <c r="E1287">
        <v>304</v>
      </c>
      <c r="F1287" t="s">
        <v>14</v>
      </c>
      <c r="G1287">
        <f t="shared" si="314"/>
        <v>1</v>
      </c>
      <c r="H1287">
        <f t="shared" si="315"/>
        <v>0</v>
      </c>
      <c r="K1287">
        <f t="shared" si="316"/>
        <v>0</v>
      </c>
      <c r="L1287">
        <v>304</v>
      </c>
      <c r="M1287" t="s">
        <v>14</v>
      </c>
      <c r="N1287">
        <f t="shared" si="317"/>
        <v>0</v>
      </c>
      <c r="O1287">
        <f>O1284-(O1285*1.89)</f>
        <v>-2.957600280613203E-4</v>
      </c>
      <c r="P1287">
        <f>IF(N1287&gt;O1286,"ND",IF(N1287&lt;O1287,"ND",N1287))</f>
        <v>0</v>
      </c>
    </row>
    <row r="1288" spans="1:19">
      <c r="A1288">
        <v>0</v>
      </c>
      <c r="B1288">
        <v>4890.68</v>
      </c>
      <c r="D1288">
        <f t="shared" si="313"/>
        <v>4890.68</v>
      </c>
      <c r="E1288">
        <v>304</v>
      </c>
      <c r="F1288" t="s">
        <v>14</v>
      </c>
      <c r="G1288">
        <f t="shared" si="314"/>
        <v>1</v>
      </c>
      <c r="H1288">
        <f t="shared" si="315"/>
        <v>4890.68</v>
      </c>
      <c r="K1288">
        <f t="shared" si="316"/>
        <v>4.9313707719642378E-4</v>
      </c>
      <c r="L1288">
        <v>304</v>
      </c>
      <c r="M1288" t="s">
        <v>14</v>
      </c>
      <c r="N1288">
        <f t="shared" si="317"/>
        <v>4.9313707719642378E-4</v>
      </c>
      <c r="P1288">
        <f>IF(N1288&gt;O1286,"ND",IF(N1288&lt;O1287,"ND",N1288))</f>
        <v>4.9313707719642378E-4</v>
      </c>
    </row>
    <row r="1289" spans="1:19">
      <c r="A1289">
        <v>1322.67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133426.43</v>
      </c>
      <c r="B1290">
        <v>32949.230000000003</v>
      </c>
      <c r="D1290">
        <f t="shared" si="313"/>
        <v>32949.230000000003</v>
      </c>
      <c r="E1290">
        <v>52</v>
      </c>
      <c r="F1290" t="s">
        <v>14</v>
      </c>
      <c r="G1290">
        <f t="shared" si="314"/>
        <v>1</v>
      </c>
      <c r="H1290">
        <f t="shared" si="315"/>
        <v>32949.230000000003</v>
      </c>
      <c r="K1290">
        <f t="shared" si="316"/>
        <v>3.3223369711518078E-3</v>
      </c>
      <c r="L1290">
        <v>52</v>
      </c>
      <c r="M1290" t="s">
        <v>14</v>
      </c>
      <c r="N1290">
        <f t="shared" si="317"/>
        <v>3.3223369711518078E-3</v>
      </c>
      <c r="O1290">
        <f>AVERAGE(N1290:N1295)</f>
        <v>3.7947453405734869E-3</v>
      </c>
      <c r="P1290">
        <f>IF(N1290&gt;O1292,"ND",IF(N1290&lt;O1293,"ND",N1290))</f>
        <v>3.3223369711518078E-3</v>
      </c>
      <c r="Q1290">
        <f>AVERAGE(P1290:P1295)</f>
        <v>3.7947453405734869E-3</v>
      </c>
      <c r="R1290">
        <f t="shared" si="312"/>
        <v>52</v>
      </c>
      <c r="S1290">
        <f t="shared" si="311"/>
        <v>1290</v>
      </c>
    </row>
    <row r="1291" spans="1:19">
      <c r="A1291">
        <v>137395.69</v>
      </c>
      <c r="B1291">
        <v>40224.68</v>
      </c>
      <c r="D1291">
        <f t="shared" si="313"/>
        <v>40224.68</v>
      </c>
      <c r="E1291">
        <v>52</v>
      </c>
      <c r="F1291" t="s">
        <v>14</v>
      </c>
      <c r="G1291">
        <f t="shared" si="314"/>
        <v>1</v>
      </c>
      <c r="H1291">
        <f t="shared" si="315"/>
        <v>40224.68</v>
      </c>
      <c r="K1291">
        <f t="shared" si="316"/>
        <v>4.0559351923171094E-3</v>
      </c>
      <c r="L1291">
        <v>52</v>
      </c>
      <c r="M1291" t="s">
        <v>14</v>
      </c>
      <c r="N1291">
        <f t="shared" si="317"/>
        <v>4.0559351923171094E-3</v>
      </c>
      <c r="O1291">
        <f>STDEV(N1290:N1295)</f>
        <v>4.1365890938539795E-4</v>
      </c>
      <c r="P1291">
        <f>IF(N1291&gt;O1292,"ND",IF(N1291&lt;O1293,"ND",N1291))</f>
        <v>4.0559351923171094E-3</v>
      </c>
    </row>
    <row r="1292" spans="1:19">
      <c r="A1292">
        <v>140544.43</v>
      </c>
      <c r="B1292">
        <v>35352.519999999997</v>
      </c>
      <c r="D1292">
        <f t="shared" si="313"/>
        <v>35352.519999999997</v>
      </c>
      <c r="E1292">
        <v>52</v>
      </c>
      <c r="F1292" t="s">
        <v>14</v>
      </c>
      <c r="G1292">
        <f t="shared" si="314"/>
        <v>1</v>
      </c>
      <c r="H1292">
        <f t="shared" si="315"/>
        <v>35352.519999999997</v>
      </c>
      <c r="K1292">
        <f t="shared" si="316"/>
        <v>3.5646655238797289E-3</v>
      </c>
      <c r="L1292">
        <v>52</v>
      </c>
      <c r="M1292" t="s">
        <v>14</v>
      </c>
      <c r="N1292">
        <f t="shared" si="317"/>
        <v>3.5646655238797289E-3</v>
      </c>
      <c r="O1292">
        <f>O1290+(O1291*1.89)</f>
        <v>4.5765606793118892E-3</v>
      </c>
      <c r="P1292">
        <f>IF(N1292&gt;O1292,"ND",IF(N1292&lt;O1293,"ND",N1292))</f>
        <v>3.5646655238797289E-3</v>
      </c>
    </row>
    <row r="1293" spans="1:19">
      <c r="A1293">
        <v>136023.01</v>
      </c>
      <c r="B1293">
        <v>34865.85</v>
      </c>
      <c r="D1293">
        <f t="shared" si="313"/>
        <v>34865.85</v>
      </c>
      <c r="E1293">
        <v>52</v>
      </c>
      <c r="F1293" t="s">
        <v>14</v>
      </c>
      <c r="G1293">
        <f t="shared" si="314"/>
        <v>1</v>
      </c>
      <c r="H1293">
        <f t="shared" si="315"/>
        <v>34865.85</v>
      </c>
      <c r="K1293">
        <f t="shared" si="316"/>
        <v>3.5155936113115006E-3</v>
      </c>
      <c r="L1293">
        <v>52</v>
      </c>
      <c r="M1293" t="s">
        <v>14</v>
      </c>
      <c r="N1293">
        <f t="shared" si="317"/>
        <v>3.5155936113115006E-3</v>
      </c>
      <c r="O1293">
        <f>O1290-(O1291*1.89)</f>
        <v>3.0129300018350846E-3</v>
      </c>
      <c r="P1293">
        <f>IF(N1293&gt;O1292,"ND",IF(N1293&lt;O1293,"ND",N1293))</f>
        <v>3.5155936113115006E-3</v>
      </c>
    </row>
    <row r="1294" spans="1:19">
      <c r="A1294">
        <v>139282.38</v>
      </c>
      <c r="B1294">
        <v>44130.35</v>
      </c>
      <c r="D1294">
        <f t="shared" si="313"/>
        <v>44130.35</v>
      </c>
      <c r="E1294">
        <v>52</v>
      </c>
      <c r="F1294" t="s">
        <v>14</v>
      </c>
      <c r="G1294">
        <f t="shared" si="314"/>
        <v>1</v>
      </c>
      <c r="H1294">
        <f t="shared" si="315"/>
        <v>44130.35</v>
      </c>
      <c r="K1294">
        <f t="shared" si="316"/>
        <v>4.4497517348620636E-3</v>
      </c>
      <c r="L1294">
        <v>52</v>
      </c>
      <c r="M1294" t="s">
        <v>14</v>
      </c>
      <c r="N1294">
        <f t="shared" si="317"/>
        <v>4.4497517348620636E-3</v>
      </c>
      <c r="P1294">
        <f>IF(N1294&gt;O1292,"ND",IF(N1294&lt;O1293,"ND",N1294))</f>
        <v>4.4497517348620636E-3</v>
      </c>
    </row>
    <row r="1295" spans="1:19">
      <c r="A1295">
        <v>131131.46</v>
      </c>
      <c r="B1295">
        <v>38283.370000000003</v>
      </c>
      <c r="D1295">
        <f t="shared" si="313"/>
        <v>38283.370000000003</v>
      </c>
      <c r="E1295">
        <v>52</v>
      </c>
      <c r="F1295" t="s">
        <v>14</v>
      </c>
      <c r="G1295">
        <f t="shared" si="314"/>
        <v>1</v>
      </c>
      <c r="H1295">
        <f t="shared" si="315"/>
        <v>38283.370000000003</v>
      </c>
      <c r="K1295">
        <f t="shared" si="316"/>
        <v>3.8601890099187134E-3</v>
      </c>
      <c r="L1295">
        <v>52</v>
      </c>
      <c r="M1295" t="s">
        <v>14</v>
      </c>
      <c r="N1295">
        <f t="shared" si="317"/>
        <v>3.8601890099187134E-3</v>
      </c>
      <c r="P1295">
        <f>IF(N1295&gt;O1292,"ND",IF(N1295&lt;O1293,"ND",N1295))</f>
        <v>3.8601890099187134E-3</v>
      </c>
    </row>
    <row r="1296" spans="1:19">
      <c r="A1296">
        <v>144497.57999999999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5.6046882586201067E-4</v>
      </c>
      <c r="P1296">
        <f>IF(N1296&gt;O1298,"ND",IF(N1296&lt;O1299,"ND",N1296))</f>
        <v>0</v>
      </c>
      <c r="Q1296">
        <f>AVERAGE(P1296:P1301)</f>
        <v>4.5784184166642874E-5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142377.28</v>
      </c>
      <c r="B1297">
        <v>2270.3200000000002</v>
      </c>
      <c r="D1297">
        <f t="shared" si="313"/>
        <v>2270.3200000000002</v>
      </c>
      <c r="E1297">
        <v>300</v>
      </c>
      <c r="F1297" t="s">
        <v>14</v>
      </c>
      <c r="G1297">
        <f t="shared" si="314"/>
        <v>1</v>
      </c>
      <c r="H1297">
        <f t="shared" si="315"/>
        <v>2270.3200000000002</v>
      </c>
      <c r="K1297">
        <f t="shared" si="316"/>
        <v>2.2892092083321436E-4</v>
      </c>
      <c r="L1297">
        <v>300</v>
      </c>
      <c r="M1297" t="s">
        <v>14</v>
      </c>
      <c r="N1297">
        <f t="shared" si="317"/>
        <v>2.2892092083321436E-4</v>
      </c>
      <c r="O1297">
        <f>STDEV(N1296:N1301)</f>
        <v>1.2640357781573096E-3</v>
      </c>
      <c r="P1297">
        <f>IF(N1297&gt;O1298,"ND",IF(N1297&lt;O1299,"ND",N1297))</f>
        <v>2.2892092083321436E-4</v>
      </c>
    </row>
    <row r="1298" spans="1:19">
      <c r="A1298">
        <v>144025.79999999999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2.9494964465793258E-3</v>
      </c>
      <c r="P1298">
        <f>IF(N1298&gt;O1298,"ND",IF(N1298&lt;O1299,"ND",N1298))</f>
        <v>0</v>
      </c>
    </row>
    <row r="1299" spans="1:19">
      <c r="A1299">
        <v>155196.14000000001</v>
      </c>
      <c r="B1299">
        <v>31080.33</v>
      </c>
      <c r="D1299">
        <f t="shared" si="313"/>
        <v>31080.33</v>
      </c>
      <c r="E1299">
        <v>300</v>
      </c>
      <c r="F1299" t="s">
        <v>14</v>
      </c>
      <c r="G1299">
        <f t="shared" si="314"/>
        <v>1</v>
      </c>
      <c r="H1299">
        <f t="shared" si="315"/>
        <v>31080.33</v>
      </c>
      <c r="K1299">
        <f t="shared" si="316"/>
        <v>3.1338920343388496E-3</v>
      </c>
      <c r="L1299">
        <v>300</v>
      </c>
      <c r="M1299" t="s">
        <v>14</v>
      </c>
      <c r="N1299">
        <f t="shared" si="317"/>
        <v>3.1338920343388496E-3</v>
      </c>
      <c r="O1299">
        <f>O1296-(O1297*1.89)</f>
        <v>-1.8285587948553043E-3</v>
      </c>
      <c r="P1299" t="str">
        <f>IF(N1299&gt;O1298,"ND",IF(N1299&lt;O1299,"ND",N1299))</f>
        <v>ND</v>
      </c>
    </row>
    <row r="1300" spans="1:19">
      <c r="A1300">
        <v>147735.49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119399.59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258124.86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3.0333124440337845E-5</v>
      </c>
      <c r="P1302">
        <f>IF(N1302&gt;O1304,"ND",IF(N1302&lt;O1305,"ND",N1302))</f>
        <v>0</v>
      </c>
      <c r="Q1302">
        <f>AVERAGE(P1302:P1307)</f>
        <v>0</v>
      </c>
      <c r="R1302">
        <f t="shared" si="312"/>
        <v>51</v>
      </c>
      <c r="S1302">
        <f t="shared" si="318"/>
        <v>1302</v>
      </c>
    </row>
    <row r="1303" spans="1:19">
      <c r="A1303">
        <v>170791.55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7.4300677183173283E-5</v>
      </c>
      <c r="P1303">
        <f>IF(N1303&gt;O1304,"ND",IF(N1303&lt;O1305,"ND",N1303))</f>
        <v>0</v>
      </c>
    </row>
    <row r="1304" spans="1:19">
      <c r="A1304">
        <v>130957.31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1.7076140431653534E-4</v>
      </c>
      <c r="P1304">
        <f>IF(N1304&gt;O1304,"ND",IF(N1304&lt;O1305,"ND",N1304))</f>
        <v>0</v>
      </c>
    </row>
    <row r="1305" spans="1:19">
      <c r="A1305">
        <v>120342.29</v>
      </c>
      <c r="B1305">
        <v>1804.97</v>
      </c>
      <c r="D1305">
        <f t="shared" si="313"/>
        <v>1804.97</v>
      </c>
      <c r="E1305">
        <v>51</v>
      </c>
      <c r="F1305" t="s">
        <v>14</v>
      </c>
      <c r="G1305">
        <f t="shared" si="314"/>
        <v>1</v>
      </c>
      <c r="H1305">
        <f t="shared" si="315"/>
        <v>1804.97</v>
      </c>
      <c r="K1305">
        <f t="shared" si="316"/>
        <v>1.8199874664202707E-4</v>
      </c>
      <c r="L1305">
        <v>51</v>
      </c>
      <c r="M1305" t="s">
        <v>14</v>
      </c>
      <c r="N1305">
        <f t="shared" si="317"/>
        <v>1.8199874664202707E-4</v>
      </c>
      <c r="O1305">
        <f>O1302-(O1303*1.89)</f>
        <v>-1.1009515543585965E-4</v>
      </c>
      <c r="P1305" t="str">
        <f>IF(N1305&gt;O1304,"ND",IF(N1305&lt;O1305,"ND",N1305))</f>
        <v>ND</v>
      </c>
    </row>
    <row r="1306" spans="1:19">
      <c r="A1306">
        <v>116011.24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136788.35999999999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149338.06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2.3816570334254928E-4</v>
      </c>
      <c r="P1308">
        <f>IF(N1308&gt;O1310,"ND",IF(N1308&lt;O1311,"ND",N1308))</f>
        <v>0</v>
      </c>
      <c r="Q1308">
        <f>AVERAGE(P1308:P1313)</f>
        <v>2.3816570334254928E-4</v>
      </c>
      <c r="R1308">
        <f t="shared" si="312"/>
        <v>400</v>
      </c>
      <c r="S1308">
        <f t="shared" si="318"/>
        <v>1308</v>
      </c>
    </row>
    <row r="1309" spans="1:19">
      <c r="A1309">
        <v>164557.94</v>
      </c>
      <c r="B1309">
        <v>1743.32</v>
      </c>
      <c r="D1309">
        <f t="shared" si="313"/>
        <v>1743.32</v>
      </c>
      <c r="E1309">
        <v>400</v>
      </c>
      <c r="F1309" t="s">
        <v>14</v>
      </c>
      <c r="G1309">
        <f t="shared" si="314"/>
        <v>1</v>
      </c>
      <c r="H1309">
        <f t="shared" si="315"/>
        <v>1743.32</v>
      </c>
      <c r="K1309">
        <f t="shared" si="316"/>
        <v>1.7578245344575179E-4</v>
      </c>
      <c r="L1309">
        <v>400</v>
      </c>
      <c r="M1309" t="s">
        <v>14</v>
      </c>
      <c r="N1309">
        <f t="shared" si="317"/>
        <v>1.7578245344575179E-4</v>
      </c>
      <c r="O1309">
        <f>STDEV(N1308:N1313)</f>
        <v>3.1534819613550971E-4</v>
      </c>
      <c r="P1309">
        <f>IF(N1309&gt;O1310,"ND",IF(N1309&lt;O1311,"ND",N1309))</f>
        <v>1.7578245344575179E-4</v>
      </c>
    </row>
    <row r="1310" spans="1:19">
      <c r="A1310">
        <v>139780.56</v>
      </c>
      <c r="B1310">
        <v>7240</v>
      </c>
      <c r="D1310">
        <f t="shared" si="313"/>
        <v>7240</v>
      </c>
      <c r="E1310">
        <v>400</v>
      </c>
      <c r="F1310" t="s">
        <v>14</v>
      </c>
      <c r="G1310">
        <f t="shared" si="314"/>
        <v>1</v>
      </c>
      <c r="H1310">
        <f t="shared" si="315"/>
        <v>7240</v>
      </c>
      <c r="K1310">
        <f t="shared" si="316"/>
        <v>7.3002372653743612E-4</v>
      </c>
      <c r="L1310">
        <v>400</v>
      </c>
      <c r="M1310" t="s">
        <v>14</v>
      </c>
      <c r="N1310">
        <f t="shared" si="317"/>
        <v>7.3002372653743612E-4</v>
      </c>
      <c r="O1310">
        <f>O1308+(O1309*1.89)</f>
        <v>8.3417379403866263E-4</v>
      </c>
      <c r="P1310">
        <f>IF(N1310&gt;O1310,"ND",IF(N1310&lt;O1311,"ND",N1310))</f>
        <v>7.3002372653743612E-4</v>
      </c>
    </row>
    <row r="1311" spans="1:19">
      <c r="A1311">
        <v>141714.84</v>
      </c>
      <c r="B1311">
        <v>5188.71</v>
      </c>
      <c r="D1311">
        <f t="shared" si="313"/>
        <v>5188.71</v>
      </c>
      <c r="E1311">
        <v>400</v>
      </c>
      <c r="F1311" t="s">
        <v>14</v>
      </c>
      <c r="G1311">
        <f t="shared" si="314"/>
        <v>1</v>
      </c>
      <c r="H1311">
        <f t="shared" si="315"/>
        <v>5188.71</v>
      </c>
      <c r="K1311">
        <f t="shared" si="316"/>
        <v>5.2318804007210769E-4</v>
      </c>
      <c r="L1311">
        <v>400</v>
      </c>
      <c r="M1311" t="s">
        <v>14</v>
      </c>
      <c r="N1311">
        <f t="shared" si="317"/>
        <v>5.2318804007210769E-4</v>
      </c>
      <c r="O1311">
        <f>O1308-(O1309*1.89)</f>
        <v>-3.5784238735356408E-4</v>
      </c>
      <c r="P1311">
        <f>IF(N1311&gt;O1310,"ND",IF(N1311&lt;O1311,"ND",N1311))</f>
        <v>5.2318804007210769E-4</v>
      </c>
    </row>
    <row r="1312" spans="1:19">
      <c r="A1312">
        <v>147009.29999999999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159575.42000000001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129689.52</v>
      </c>
      <c r="B1314">
        <v>11601.83</v>
      </c>
      <c r="D1314">
        <f t="shared" si="313"/>
        <v>11601.83</v>
      </c>
      <c r="E1314">
        <v>50</v>
      </c>
      <c r="F1314" t="s">
        <v>14</v>
      </c>
      <c r="G1314">
        <f t="shared" si="314"/>
        <v>1</v>
      </c>
      <c r="H1314">
        <f t="shared" si="315"/>
        <v>11601.83</v>
      </c>
      <c r="K1314">
        <f t="shared" si="316"/>
        <v>1.1698357971345057E-3</v>
      </c>
      <c r="L1314">
        <v>50</v>
      </c>
      <c r="M1314" t="s">
        <v>14</v>
      </c>
      <c r="N1314">
        <f t="shared" si="317"/>
        <v>1.1698357971345057E-3</v>
      </c>
      <c r="O1314">
        <f>AVERAGE(N1314:N1319)</f>
        <v>1.1684779261146112E-3</v>
      </c>
      <c r="P1314">
        <f>IF(N1314&gt;O1316,"ND",IF(N1314&lt;O1317,"ND",N1314))</f>
        <v>1.1698357971345057E-3</v>
      </c>
      <c r="Q1314">
        <f>AVERAGE(P1314:P1319)</f>
        <v>1.1684779261146112E-3</v>
      </c>
      <c r="R1314">
        <f t="shared" si="312"/>
        <v>50</v>
      </c>
      <c r="S1314">
        <f t="shared" si="318"/>
        <v>1314</v>
      </c>
    </row>
    <row r="1315" spans="1:19">
      <c r="A1315">
        <v>124902.05</v>
      </c>
      <c r="B1315">
        <v>9282.19</v>
      </c>
      <c r="D1315">
        <f t="shared" si="313"/>
        <v>9282.19</v>
      </c>
      <c r="E1315">
        <v>50</v>
      </c>
      <c r="F1315" t="s">
        <v>14</v>
      </c>
      <c r="G1315">
        <f t="shared" si="314"/>
        <v>1</v>
      </c>
      <c r="H1315">
        <f t="shared" si="315"/>
        <v>9282.19</v>
      </c>
      <c r="K1315">
        <f t="shared" si="316"/>
        <v>9.3594184174427132E-4</v>
      </c>
      <c r="L1315">
        <v>50</v>
      </c>
      <c r="M1315" t="s">
        <v>14</v>
      </c>
      <c r="N1315">
        <f t="shared" si="317"/>
        <v>9.3594184174427132E-4</v>
      </c>
      <c r="O1315">
        <f>STDEV(N1314:N1319)</f>
        <v>3.379777506969498E-4</v>
      </c>
      <c r="P1315">
        <f>IF(N1315&gt;O1316,"ND",IF(N1315&lt;O1317,"ND",N1315))</f>
        <v>9.3594184174427132E-4</v>
      </c>
    </row>
    <row r="1316" spans="1:19">
      <c r="A1316">
        <v>110183.75</v>
      </c>
      <c r="B1316">
        <v>6445.51</v>
      </c>
      <c r="D1316">
        <f t="shared" si="313"/>
        <v>6445.51</v>
      </c>
      <c r="E1316">
        <v>50</v>
      </c>
      <c r="F1316" t="s">
        <v>14</v>
      </c>
      <c r="G1316">
        <f t="shared" si="314"/>
        <v>1</v>
      </c>
      <c r="H1316">
        <f t="shared" si="315"/>
        <v>6445.51</v>
      </c>
      <c r="K1316">
        <f t="shared" si="316"/>
        <v>6.4991370575059524E-4</v>
      </c>
      <c r="L1316">
        <v>50</v>
      </c>
      <c r="M1316" t="s">
        <v>14</v>
      </c>
      <c r="N1316">
        <f t="shared" si="317"/>
        <v>6.4991370575059524E-4</v>
      </c>
      <c r="O1316">
        <f>O1314+(O1315*1.89)</f>
        <v>1.8072558749318464E-3</v>
      </c>
      <c r="P1316">
        <f>IF(N1316&gt;O1316,"ND",IF(N1316&lt;O1317,"ND",N1316))</f>
        <v>6.4991370575059524E-4</v>
      </c>
    </row>
    <row r="1317" spans="1:19">
      <c r="A1317">
        <v>86263.360000000001</v>
      </c>
      <c r="B1317">
        <v>12119.49</v>
      </c>
      <c r="D1317">
        <f t="shared" si="313"/>
        <v>12119.49</v>
      </c>
      <c r="E1317">
        <v>50</v>
      </c>
      <c r="F1317" t="s">
        <v>14</v>
      </c>
      <c r="G1317">
        <f t="shared" si="314"/>
        <v>1</v>
      </c>
      <c r="H1317">
        <f t="shared" si="315"/>
        <v>12119.49</v>
      </c>
      <c r="K1317">
        <f t="shared" si="316"/>
        <v>1.2220324935819323E-3</v>
      </c>
      <c r="L1317">
        <v>50</v>
      </c>
      <c r="M1317" t="s">
        <v>14</v>
      </c>
      <c r="N1317">
        <f t="shared" si="317"/>
        <v>1.2220324935819323E-3</v>
      </c>
      <c r="O1317">
        <f>O1314-(O1315*1.89)</f>
        <v>5.2969997729737618E-4</v>
      </c>
      <c r="P1317">
        <f>IF(N1317&gt;O1316,"ND",IF(N1317&lt;O1317,"ND",N1317))</f>
        <v>1.2220324935819323E-3</v>
      </c>
    </row>
    <row r="1318" spans="1:19">
      <c r="A1318">
        <v>134930.45000000001</v>
      </c>
      <c r="B1318">
        <v>15421.74</v>
      </c>
      <c r="D1318">
        <f t="shared" si="313"/>
        <v>15421.74</v>
      </c>
      <c r="E1318">
        <v>50</v>
      </c>
      <c r="F1318" t="s">
        <v>14</v>
      </c>
      <c r="G1318">
        <f t="shared" si="314"/>
        <v>1</v>
      </c>
      <c r="H1318">
        <f t="shared" si="315"/>
        <v>15421.74</v>
      </c>
      <c r="K1318">
        <f t="shared" si="316"/>
        <v>1.5550049868082098E-3</v>
      </c>
      <c r="L1318">
        <v>50</v>
      </c>
      <c r="M1318" t="s">
        <v>14</v>
      </c>
      <c r="N1318">
        <f t="shared" si="317"/>
        <v>1.5550049868082098E-3</v>
      </c>
      <c r="P1318">
        <f>IF(N1318&gt;O1316,"ND",IF(N1318&lt;O1317,"ND",N1318))</f>
        <v>1.5550049868082098E-3</v>
      </c>
    </row>
    <row r="1319" spans="1:19">
      <c r="A1319">
        <v>200764.66</v>
      </c>
      <c r="B1319">
        <v>14659.42</v>
      </c>
      <c r="D1319">
        <f t="shared" si="313"/>
        <v>14659.42</v>
      </c>
      <c r="E1319">
        <v>50</v>
      </c>
      <c r="F1319" t="s">
        <v>14</v>
      </c>
      <c r="G1319">
        <f t="shared" si="314"/>
        <v>1</v>
      </c>
      <c r="H1319">
        <f t="shared" si="315"/>
        <v>14659.42</v>
      </c>
      <c r="K1319">
        <f t="shared" si="316"/>
        <v>1.478138731668152E-3</v>
      </c>
      <c r="L1319">
        <v>50</v>
      </c>
      <c r="M1319" t="s">
        <v>14</v>
      </c>
      <c r="N1319">
        <f t="shared" si="317"/>
        <v>1.478138731668152E-3</v>
      </c>
      <c r="P1319">
        <f>IF(N1319&gt;O1316,"ND",IF(N1319&lt;O1317,"ND",N1319))</f>
        <v>1.478138731668152E-3</v>
      </c>
    </row>
    <row r="1320" spans="1:19">
      <c r="A1320">
        <v>180278.27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0</v>
      </c>
      <c r="P1320">
        <f>IF(N1320&gt;O1322,"ND",IF(N1320&lt;O1323,"ND",N1320))</f>
        <v>0</v>
      </c>
      <c r="Q1320">
        <f>AVERAGE(P1320:P1325)</f>
        <v>0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210668.32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0</v>
      </c>
      <c r="P1321">
        <f>IF(N1321&gt;O1322,"ND",IF(N1321&lt;O1323,"ND",N1321))</f>
        <v>0</v>
      </c>
    </row>
    <row r="1322" spans="1:19">
      <c r="A1322">
        <v>242019.47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0</v>
      </c>
      <c r="P1322">
        <f>IF(N1322&gt;O1322,"ND",IF(N1322&lt;O1323,"ND",N1322))</f>
        <v>0</v>
      </c>
    </row>
    <row r="1323" spans="1:19">
      <c r="A1323">
        <v>232954.63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0</v>
      </c>
      <c r="P1323">
        <f>IF(N1323&gt;O1322,"ND",IF(N1323&lt;O1323,"ND",N1323))</f>
        <v>0</v>
      </c>
    </row>
    <row r="1324" spans="1:19">
      <c r="A1324">
        <v>121812.35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111139.55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124508.79</v>
      </c>
      <c r="B1326">
        <v>8937.4599999999991</v>
      </c>
      <c r="D1326">
        <f t="shared" si="313"/>
        <v>8937.4599999999991</v>
      </c>
      <c r="E1326">
        <v>48</v>
      </c>
      <c r="F1326" t="s">
        <v>14</v>
      </c>
      <c r="G1326">
        <f t="shared" si="314"/>
        <v>1</v>
      </c>
      <c r="H1326">
        <f t="shared" si="315"/>
        <v>8937.4599999999991</v>
      </c>
      <c r="K1326">
        <f t="shared" si="316"/>
        <v>9.0118202416840788E-4</v>
      </c>
      <c r="L1326">
        <v>48</v>
      </c>
      <c r="M1326" t="s">
        <v>14</v>
      </c>
      <c r="N1326">
        <f t="shared" si="317"/>
        <v>9.0118202416840788E-4</v>
      </c>
      <c r="O1326">
        <f>AVERAGE(N1326:N1331)</f>
        <v>1.8016120096222086E-3</v>
      </c>
      <c r="P1326">
        <f>IF(N1326&gt;O1328,"ND",IF(N1326&lt;O1329,"ND",N1326))</f>
        <v>9.0118202416840788E-4</v>
      </c>
      <c r="Q1326">
        <f>AVERAGE(P1326:P1331)</f>
        <v>1.8016120096222086E-3</v>
      </c>
      <c r="R1326">
        <f t="shared" si="319"/>
        <v>48</v>
      </c>
      <c r="S1326">
        <f t="shared" si="318"/>
        <v>1326</v>
      </c>
    </row>
    <row r="1327" spans="1:19">
      <c r="A1327">
        <v>122976.15</v>
      </c>
      <c r="B1327">
        <v>15559.99</v>
      </c>
      <c r="D1327">
        <f t="shared" si="313"/>
        <v>15559.99</v>
      </c>
      <c r="E1327">
        <v>48</v>
      </c>
      <c r="F1327" t="s">
        <v>14</v>
      </c>
      <c r="G1327">
        <f t="shared" si="314"/>
        <v>1</v>
      </c>
      <c r="H1327">
        <f t="shared" si="315"/>
        <v>15559.99</v>
      </c>
      <c r="K1327">
        <f t="shared" si="316"/>
        <v>1.5689450116968563E-3</v>
      </c>
      <c r="L1327">
        <v>48</v>
      </c>
      <c r="M1327" t="s">
        <v>14</v>
      </c>
      <c r="N1327">
        <f t="shared" si="317"/>
        <v>1.5689450116968563E-3</v>
      </c>
      <c r="O1327">
        <f>STDEV(N1326:N1331)</f>
        <v>6.7611176099088898E-4</v>
      </c>
      <c r="P1327">
        <f>IF(N1327&gt;O1328,"ND",IF(N1327&lt;O1329,"ND",N1327))</f>
        <v>1.5689450116968563E-3</v>
      </c>
    </row>
    <row r="1328" spans="1:19">
      <c r="A1328">
        <v>130350.29</v>
      </c>
      <c r="B1328">
        <v>21360.73</v>
      </c>
      <c r="D1328">
        <f t="shared" si="313"/>
        <v>21360.73</v>
      </c>
      <c r="E1328">
        <v>48</v>
      </c>
      <c r="F1328" t="s">
        <v>14</v>
      </c>
      <c r="G1328">
        <f t="shared" si="314"/>
        <v>1</v>
      </c>
      <c r="H1328">
        <f t="shared" si="315"/>
        <v>21360.73</v>
      </c>
      <c r="K1328">
        <f t="shared" si="316"/>
        <v>2.1538452646629844E-3</v>
      </c>
      <c r="L1328">
        <v>48</v>
      </c>
      <c r="M1328" t="s">
        <v>14</v>
      </c>
      <c r="N1328">
        <f t="shared" si="317"/>
        <v>2.1538452646629844E-3</v>
      </c>
      <c r="O1328">
        <f>O1326+(O1327*1.89)</f>
        <v>3.0794632378949886E-3</v>
      </c>
      <c r="P1328">
        <f>IF(N1328&gt;O1328,"ND",IF(N1328&lt;O1329,"ND",N1328))</f>
        <v>2.1538452646629844E-3</v>
      </c>
    </row>
    <row r="1329" spans="1:19">
      <c r="A1329">
        <v>124572.65</v>
      </c>
      <c r="B1329">
        <v>11993.77</v>
      </c>
      <c r="D1329">
        <f t="shared" si="313"/>
        <v>11993.77</v>
      </c>
      <c r="E1329">
        <v>48</v>
      </c>
      <c r="F1329" t="s">
        <v>14</v>
      </c>
      <c r="G1329">
        <f t="shared" si="314"/>
        <v>1</v>
      </c>
      <c r="H1329">
        <f t="shared" si="315"/>
        <v>11993.77</v>
      </c>
      <c r="K1329">
        <f t="shared" si="316"/>
        <v>1.2093558937338266E-3</v>
      </c>
      <c r="L1329">
        <v>48</v>
      </c>
      <c r="M1329" t="s">
        <v>14</v>
      </c>
      <c r="N1329">
        <f t="shared" si="317"/>
        <v>1.2093558937338266E-3</v>
      </c>
      <c r="O1329">
        <f>O1326-(O1327*1.89)</f>
        <v>5.2376078134942858E-4</v>
      </c>
      <c r="P1329">
        <f>IF(N1329&gt;O1328,"ND",IF(N1329&lt;O1329,"ND",N1329))</f>
        <v>1.2093558937338266E-3</v>
      </c>
    </row>
    <row r="1330" spans="1:19">
      <c r="A1330">
        <v>122454.62</v>
      </c>
      <c r="B1330">
        <v>24282.02</v>
      </c>
      <c r="D1330">
        <f t="shared" si="313"/>
        <v>24282.02</v>
      </c>
      <c r="E1330">
        <v>48</v>
      </c>
      <c r="F1330" t="s">
        <v>14</v>
      </c>
      <c r="G1330">
        <f t="shared" si="314"/>
        <v>1</v>
      </c>
      <c r="H1330">
        <f t="shared" si="315"/>
        <v>24282.02</v>
      </c>
      <c r="K1330">
        <f t="shared" si="316"/>
        <v>2.4484047967205185E-3</v>
      </c>
      <c r="L1330">
        <v>48</v>
      </c>
      <c r="M1330" t="s">
        <v>14</v>
      </c>
      <c r="N1330">
        <f t="shared" si="317"/>
        <v>2.4484047967205185E-3</v>
      </c>
      <c r="P1330">
        <f>IF(N1330&gt;O1328,"ND",IF(N1330&lt;O1329,"ND",N1330))</f>
        <v>2.4484047967205185E-3</v>
      </c>
    </row>
    <row r="1331" spans="1:19">
      <c r="A1331">
        <v>154267.71</v>
      </c>
      <c r="B1331">
        <v>25070.799999999999</v>
      </c>
      <c r="D1331">
        <f t="shared" si="313"/>
        <v>25070.799999999999</v>
      </c>
      <c r="E1331">
        <v>48</v>
      </c>
      <c r="F1331" t="s">
        <v>14</v>
      </c>
      <c r="G1331">
        <f t="shared" si="314"/>
        <v>1</v>
      </c>
      <c r="H1331">
        <f t="shared" si="315"/>
        <v>25070.799999999999</v>
      </c>
      <c r="K1331">
        <f t="shared" si="316"/>
        <v>2.5279390667506561E-3</v>
      </c>
      <c r="L1331">
        <v>48</v>
      </c>
      <c r="M1331" t="s">
        <v>14</v>
      </c>
      <c r="N1331">
        <f t="shared" si="317"/>
        <v>2.5279390667506561E-3</v>
      </c>
      <c r="P1331">
        <f>IF(N1331&gt;O1328,"ND",IF(N1331&lt;O1329,"ND",N1331))</f>
        <v>2.5279390667506561E-3</v>
      </c>
    </row>
    <row r="1332" spans="1:19">
      <c r="A1332">
        <v>178486.99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2.0998534223944543E-4</v>
      </c>
      <c r="P1332">
        <f>IF(N1332&gt;O1334,"ND",IF(N1332&lt;O1335,"ND",N1332))</f>
        <v>0</v>
      </c>
      <c r="Q1332">
        <f>AVERAGE(P1332:P1337)</f>
        <v>0</v>
      </c>
      <c r="R1332">
        <f t="shared" si="319"/>
        <v>303</v>
      </c>
      <c r="S1332">
        <f t="shared" si="318"/>
        <v>1332</v>
      </c>
    </row>
    <row r="1333" spans="1:19">
      <c r="A1333">
        <v>184909.79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5.1435694195033684E-4</v>
      </c>
      <c r="P1333">
        <f>IF(N1333&gt;O1334,"ND",IF(N1333&lt;O1335,"ND",N1333))</f>
        <v>0</v>
      </c>
    </row>
    <row r="1334" spans="1:19">
      <c r="A1334">
        <v>164743.81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1.1821199625255819E-3</v>
      </c>
      <c r="P1334">
        <f>IF(N1334&gt;O1334,"ND",IF(N1334&lt;O1335,"ND",N1334))</f>
        <v>0</v>
      </c>
    </row>
    <row r="1335" spans="1:19">
      <c r="A1335">
        <v>148915.99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-7.6214927804669119E-4</v>
      </c>
      <c r="P1335">
        <f>IF(N1335&gt;O1334,"ND",IF(N1335&lt;O1335,"ND",N1335))</f>
        <v>0</v>
      </c>
    </row>
    <row r="1336" spans="1:19">
      <c r="A1336">
        <v>128058.7</v>
      </c>
      <c r="B1336">
        <v>12495.16</v>
      </c>
      <c r="D1336">
        <f t="shared" si="313"/>
        <v>12495.16</v>
      </c>
      <c r="E1336">
        <v>303</v>
      </c>
      <c r="F1336" t="s">
        <v>14</v>
      </c>
      <c r="G1336">
        <f t="shared" si="314"/>
        <v>1</v>
      </c>
      <c r="H1336">
        <f t="shared" si="315"/>
        <v>12495.16</v>
      </c>
      <c r="K1336">
        <f t="shared" si="316"/>
        <v>1.2599120534366726E-3</v>
      </c>
      <c r="L1336">
        <v>303</v>
      </c>
      <c r="M1336" t="s">
        <v>14</v>
      </c>
      <c r="N1336">
        <f t="shared" si="317"/>
        <v>1.2599120534366726E-3</v>
      </c>
      <c r="P1336" t="str">
        <f>IF(N1336&gt;O1334,"ND",IF(N1336&lt;O1335,"ND",N1336))</f>
        <v>ND</v>
      </c>
    </row>
    <row r="1337" spans="1:19">
      <c r="A1337">
        <v>119707.64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134678.25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1.225949144818277E-4</v>
      </c>
      <c r="P1338">
        <f>IF(N1338&gt;O1340,"ND",IF(N1338&lt;O1341,"ND",N1338))</f>
        <v>0</v>
      </c>
      <c r="Q1338">
        <f>AVERAGE(P1338:P1343)</f>
        <v>3.4679756962759616E-5</v>
      </c>
      <c r="R1338">
        <f t="shared" si="319"/>
        <v>47</v>
      </c>
      <c r="S1338">
        <f t="shared" si="318"/>
        <v>1338</v>
      </c>
    </row>
    <row r="1339" spans="1:19">
      <c r="A1339">
        <v>141799.88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2.2624144558767217E-4</v>
      </c>
      <c r="P1339">
        <f>IF(N1339&gt;O1340,"ND",IF(N1339&lt;O1341,"ND",N1339))</f>
        <v>0</v>
      </c>
    </row>
    <row r="1340" spans="1:19">
      <c r="A1340">
        <v>135428.85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5.5019124664252813E-4</v>
      </c>
      <c r="P1340">
        <f>IF(N1340&gt;O1340,"ND",IF(N1340&lt;O1341,"ND",N1340))</f>
        <v>0</v>
      </c>
    </row>
    <row r="1341" spans="1:19">
      <c r="A1341">
        <v>155342.32999999999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-3.0500141767887267E-4</v>
      </c>
      <c r="P1341">
        <f>IF(N1341&gt;O1340,"ND",IF(N1341&lt;O1341,"ND",N1341))</f>
        <v>0</v>
      </c>
    </row>
    <row r="1342" spans="1:19">
      <c r="A1342">
        <v>161934.28</v>
      </c>
      <c r="B1342">
        <v>5575.32</v>
      </c>
      <c r="D1342">
        <f t="shared" si="313"/>
        <v>5575.32</v>
      </c>
      <c r="E1342">
        <v>47</v>
      </c>
      <c r="F1342" t="s">
        <v>14</v>
      </c>
      <c r="G1342">
        <f t="shared" si="314"/>
        <v>1</v>
      </c>
      <c r="H1342">
        <f t="shared" si="315"/>
        <v>5575.32</v>
      </c>
      <c r="K1342">
        <f t="shared" si="316"/>
        <v>5.6217070207716818E-4</v>
      </c>
      <c r="L1342">
        <v>47</v>
      </c>
      <c r="M1342" t="s">
        <v>14</v>
      </c>
      <c r="N1342">
        <f t="shared" si="317"/>
        <v>5.6217070207716818E-4</v>
      </c>
      <c r="P1342" t="str">
        <f>IF(N1342&gt;O1340,"ND",IF(N1342&lt;O1341,"ND",N1342))</f>
        <v>ND</v>
      </c>
    </row>
    <row r="1343" spans="1:19">
      <c r="A1343">
        <v>158210.21</v>
      </c>
      <c r="B1343">
        <v>1719.68</v>
      </c>
      <c r="D1343">
        <f t="shared" si="313"/>
        <v>1719.68</v>
      </c>
      <c r="E1343">
        <v>47</v>
      </c>
      <c r="F1343" t="s">
        <v>14</v>
      </c>
      <c r="G1343">
        <f t="shared" si="314"/>
        <v>1</v>
      </c>
      <c r="H1343">
        <f t="shared" si="315"/>
        <v>1719.68</v>
      </c>
      <c r="K1343">
        <f t="shared" si="316"/>
        <v>1.7339878481379808E-4</v>
      </c>
      <c r="L1343">
        <v>47</v>
      </c>
      <c r="M1343" t="s">
        <v>14</v>
      </c>
      <c r="N1343">
        <f t="shared" si="317"/>
        <v>1.7339878481379808E-4</v>
      </c>
      <c r="P1343">
        <f>IF(N1343&gt;O1340,"ND",IF(N1343&lt;O1341,"ND",N1343))</f>
        <v>1.7339878481379808E-4</v>
      </c>
    </row>
    <row r="1344" spans="1:19">
      <c r="A1344">
        <v>247250.09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7.0233189650547508E-5</v>
      </c>
      <c r="P1344">
        <f>IF(N1344&gt;O1346,"ND",IF(N1344&lt;O1347,"ND",N1344))</f>
        <v>0</v>
      </c>
      <c r="Q1344">
        <f>AVERAGE(P1344:P1349)</f>
        <v>0</v>
      </c>
      <c r="R1344" t="str">
        <f t="shared" si="319"/>
        <v>F</v>
      </c>
      <c r="S1344">
        <f t="shared" si="318"/>
        <v>1344</v>
      </c>
    </row>
    <row r="1345" spans="1:19">
      <c r="A1345">
        <v>233448.35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1.7203547765196178E-4</v>
      </c>
      <c r="P1345">
        <f>IF(N1345&gt;O1346,"ND",IF(N1345&lt;O1347,"ND",N1345))</f>
        <v>0</v>
      </c>
    </row>
    <row r="1346" spans="1:19">
      <c r="A1346">
        <v>232682.44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3.9538024241275526E-4</v>
      </c>
      <c r="P1346">
        <f>IF(N1346&gt;O1346,"ND",IF(N1346&lt;O1347,"ND",N1346))</f>
        <v>0</v>
      </c>
    </row>
    <row r="1347" spans="1:19">
      <c r="A1347">
        <v>194342.68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-2.5491386311166027E-4</v>
      </c>
      <c r="P1347">
        <f>IF(N1347&gt;O1346,"ND",IF(N1347&lt;O1347,"ND",N1347))</f>
        <v>0</v>
      </c>
    </row>
    <row r="1348" spans="1:19">
      <c r="A1348">
        <v>208411.87</v>
      </c>
      <c r="B1348">
        <v>4179.22</v>
      </c>
      <c r="D1348">
        <f t="shared" ref="D1348:D1411" si="320">IF(A1348&lt;$A$4623,"NA",B1348)</f>
        <v>4179.22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4179.22</v>
      </c>
      <c r="K1348">
        <f t="shared" ref="K1348:K1411" si="323">IF(F1348="A",H1348/$J$3,IF(F1348="B",H1348/$J$4,IF(F1348="C",H1348/$J$5,IF(F1348="D",H1348/$J$5))))</f>
        <v>4.2139913790328507E-4</v>
      </c>
      <c r="L1348" t="s">
        <v>8</v>
      </c>
      <c r="M1348" t="s">
        <v>14</v>
      </c>
      <c r="N1348">
        <f t="shared" ref="N1348:N1411" si="324">VALUE(K1348)</f>
        <v>4.2139913790328507E-4</v>
      </c>
      <c r="P1348" t="str">
        <f>IF(N1348&gt;O1346,"ND",IF(N1348&lt;O1347,"ND",N1348))</f>
        <v>ND</v>
      </c>
    </row>
    <row r="1349" spans="1:19">
      <c r="A1349">
        <v>189251.09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209733.87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1.0246985431889859E-4</v>
      </c>
      <c r="P1350">
        <f>IF(N1350&gt;O1352,"ND",IF(N1350&lt;O1353,"ND",N1350))</f>
        <v>0</v>
      </c>
      <c r="Q1350">
        <f>AVERAGE(P1350:P1355)</f>
        <v>0</v>
      </c>
      <c r="R1350">
        <f t="shared" si="319"/>
        <v>157</v>
      </c>
      <c r="S1350">
        <f t="shared" si="318"/>
        <v>1350</v>
      </c>
    </row>
    <row r="1351" spans="1:19">
      <c r="A1351">
        <v>185476.23</v>
      </c>
      <c r="B1351">
        <v>0</v>
      </c>
      <c r="D1351">
        <f t="shared" si="320"/>
        <v>0</v>
      </c>
      <c r="E1351">
        <v>157</v>
      </c>
      <c r="F1351" t="s">
        <v>14</v>
      </c>
      <c r="G1351">
        <f t="shared" si="321"/>
        <v>1</v>
      </c>
      <c r="H1351">
        <f t="shared" si="322"/>
        <v>0</v>
      </c>
      <c r="K1351">
        <f t="shared" si="323"/>
        <v>0</v>
      </c>
      <c r="L1351">
        <v>157</v>
      </c>
      <c r="M1351" t="s">
        <v>14</v>
      </c>
      <c r="N1351">
        <f t="shared" si="324"/>
        <v>0</v>
      </c>
      <c r="O1351">
        <f>STDEV(N1350:N1355)</f>
        <v>2.5099885709862867E-4</v>
      </c>
      <c r="P1351">
        <f>IF(N1351&gt;O1352,"ND",IF(N1351&lt;O1353,"ND",N1351))</f>
        <v>0</v>
      </c>
    </row>
    <row r="1352" spans="1:19">
      <c r="A1352">
        <v>162353.49</v>
      </c>
      <c r="B1352">
        <v>6097.46</v>
      </c>
      <c r="D1352">
        <f t="shared" si="320"/>
        <v>6097.46</v>
      </c>
      <c r="E1352">
        <v>157</v>
      </c>
      <c r="F1352" t="s">
        <v>14</v>
      </c>
      <c r="G1352">
        <f t="shared" si="321"/>
        <v>1</v>
      </c>
      <c r="H1352">
        <f t="shared" si="322"/>
        <v>6097.46</v>
      </c>
      <c r="K1352">
        <f t="shared" si="323"/>
        <v>6.1481912591339154E-4</v>
      </c>
      <c r="L1352">
        <v>157</v>
      </c>
      <c r="M1352" t="s">
        <v>14</v>
      </c>
      <c r="N1352">
        <f t="shared" si="324"/>
        <v>6.1481912591339154E-4</v>
      </c>
      <c r="O1352">
        <f>O1350+(O1351*1.89)</f>
        <v>5.7685769423530678E-4</v>
      </c>
      <c r="P1352" t="str">
        <f>IF(N1352&gt;O1352,"ND",IF(N1352&lt;O1353,"ND",N1352))</f>
        <v>ND</v>
      </c>
    </row>
    <row r="1353" spans="1:19">
      <c r="A1353">
        <v>133710.45000000001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-3.7191798559750957E-4</v>
      </c>
      <c r="P1353">
        <f>IF(N1353&gt;O1352,"ND",IF(N1353&lt;O1353,"ND",N1353))</f>
        <v>0</v>
      </c>
    </row>
    <row r="1354" spans="1:19">
      <c r="A1354">
        <v>97265.67</v>
      </c>
      <c r="B1354">
        <v>0</v>
      </c>
      <c r="D1354">
        <f t="shared" si="320"/>
        <v>0</v>
      </c>
      <c r="E1354">
        <v>157</v>
      </c>
      <c r="F1354" t="s">
        <v>14</v>
      </c>
      <c r="G1354">
        <f t="shared" si="321"/>
        <v>1</v>
      </c>
      <c r="H1354">
        <f t="shared" si="322"/>
        <v>0</v>
      </c>
      <c r="K1354">
        <f t="shared" si="323"/>
        <v>0</v>
      </c>
      <c r="L1354">
        <v>157</v>
      </c>
      <c r="M1354" t="s">
        <v>14</v>
      </c>
      <c r="N1354">
        <f t="shared" si="324"/>
        <v>0</v>
      </c>
      <c r="P1354">
        <f>IF(N1354&gt;O1352,"ND",IF(N1354&lt;O1353,"ND",N1354))</f>
        <v>0</v>
      </c>
    </row>
    <row r="1355" spans="1:19">
      <c r="A1355">
        <v>96405.62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116466.53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1.2493152817744847E-4</v>
      </c>
      <c r="P1356">
        <f>IF(N1356&gt;O1358,"ND",IF(N1356&lt;O1359,"ND",N1356))</f>
        <v>0</v>
      </c>
      <c r="Q1356">
        <f>AVERAGE(P1356:P1361)</f>
        <v>3.281476817187061E-5</v>
      </c>
      <c r="R1356">
        <f t="shared" si="319"/>
        <v>310</v>
      </c>
      <c r="S1356">
        <f t="shared" si="318"/>
        <v>1356</v>
      </c>
    </row>
    <row r="1357" spans="1:19">
      <c r="A1357">
        <v>120183.03999999999</v>
      </c>
      <c r="B1357">
        <v>0</v>
      </c>
      <c r="D1357">
        <f t="shared" si="320"/>
        <v>0</v>
      </c>
      <c r="E1357">
        <v>310</v>
      </c>
      <c r="F1357" t="s">
        <v>14</v>
      </c>
      <c r="G1357">
        <f t="shared" si="321"/>
        <v>1</v>
      </c>
      <c r="H1357">
        <f t="shared" si="322"/>
        <v>0</v>
      </c>
      <c r="K1357">
        <f t="shared" si="323"/>
        <v>0</v>
      </c>
      <c r="L1357">
        <v>310</v>
      </c>
      <c r="M1357" t="s">
        <v>14</v>
      </c>
      <c r="N1357">
        <f t="shared" si="324"/>
        <v>0</v>
      </c>
      <c r="O1357">
        <f>STDEV(N1356:N1361)</f>
        <v>2.3498983144860935E-4</v>
      </c>
      <c r="P1357">
        <f>IF(N1357&gt;O1358,"ND",IF(N1357&lt;O1359,"ND",N1357))</f>
        <v>0</v>
      </c>
    </row>
    <row r="1358" spans="1:19">
      <c r="A1358">
        <v>105211.52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5.690623096153201E-4</v>
      </c>
      <c r="P1358">
        <f>IF(N1358&gt;O1358,"ND",IF(N1358&lt;O1359,"ND",N1358))</f>
        <v>0</v>
      </c>
    </row>
    <row r="1359" spans="1:19">
      <c r="A1359">
        <v>116589.6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-3.191992532604232E-4</v>
      </c>
      <c r="P1359">
        <f>IF(N1359&gt;O1358,"ND",IF(N1359&lt;O1359,"ND",N1359))</f>
        <v>0</v>
      </c>
    </row>
    <row r="1360" spans="1:19">
      <c r="A1360">
        <v>121812.99</v>
      </c>
      <c r="B1360">
        <v>5806.84</v>
      </c>
      <c r="D1360">
        <f t="shared" si="320"/>
        <v>5806.84</v>
      </c>
      <c r="E1360">
        <v>310</v>
      </c>
      <c r="F1360" t="s">
        <v>14</v>
      </c>
      <c r="G1360">
        <f t="shared" si="321"/>
        <v>1</v>
      </c>
      <c r="H1360">
        <f t="shared" si="322"/>
        <v>5806.84</v>
      </c>
      <c r="K1360">
        <f t="shared" si="323"/>
        <v>5.8551532820533779E-4</v>
      </c>
      <c r="L1360">
        <v>310</v>
      </c>
      <c r="M1360" t="s">
        <v>14</v>
      </c>
      <c r="N1360">
        <f t="shared" si="324"/>
        <v>5.8551532820533779E-4</v>
      </c>
      <c r="P1360" t="str">
        <f>IF(N1360&gt;O1358,"ND",IF(N1360&lt;O1359,"ND",N1360))</f>
        <v>ND</v>
      </c>
    </row>
    <row r="1361" spans="1:19">
      <c r="A1361">
        <v>112294.76</v>
      </c>
      <c r="B1361">
        <v>1627.2</v>
      </c>
      <c r="D1361">
        <f t="shared" si="320"/>
        <v>1627.2</v>
      </c>
      <c r="E1361">
        <v>310</v>
      </c>
      <c r="F1361" t="s">
        <v>14</v>
      </c>
      <c r="G1361">
        <f t="shared" si="321"/>
        <v>1</v>
      </c>
      <c r="H1361">
        <f t="shared" si="322"/>
        <v>1627.2</v>
      </c>
      <c r="K1361">
        <f t="shared" si="323"/>
        <v>1.6407384085935305E-4</v>
      </c>
      <c r="L1361">
        <v>310</v>
      </c>
      <c r="M1361" t="s">
        <v>14</v>
      </c>
      <c r="N1361">
        <f t="shared" si="324"/>
        <v>1.6407384085935305E-4</v>
      </c>
      <c r="P1361">
        <f>IF(N1361&gt;O1358,"ND",IF(N1361&lt;O1359,"ND",N1361))</f>
        <v>1.6407384085935305E-4</v>
      </c>
    </row>
    <row r="1362" spans="1:19">
      <c r="A1362">
        <v>114974.43</v>
      </c>
      <c r="B1362">
        <v>11456.6</v>
      </c>
      <c r="D1362">
        <f t="shared" si="320"/>
        <v>11456.6</v>
      </c>
      <c r="E1362">
        <v>45</v>
      </c>
      <c r="F1362" t="s">
        <v>14</v>
      </c>
      <c r="G1362">
        <f t="shared" si="321"/>
        <v>1</v>
      </c>
      <c r="H1362">
        <f t="shared" si="322"/>
        <v>11456.6</v>
      </c>
      <c r="K1362">
        <f t="shared" si="323"/>
        <v>1.1551919648409932E-3</v>
      </c>
      <c r="L1362">
        <v>45</v>
      </c>
      <c r="M1362" t="s">
        <v>14</v>
      </c>
      <c r="N1362">
        <f t="shared" si="324"/>
        <v>1.1551919648409932E-3</v>
      </c>
      <c r="O1362">
        <f>AVERAGE(N1362:N1367)</f>
        <v>1.1793071155516152E-3</v>
      </c>
      <c r="P1362">
        <f>IF(N1362&gt;O1364,"ND",IF(N1362&lt;O1365,"ND",N1362))</f>
        <v>1.1551919648409932E-3</v>
      </c>
      <c r="Q1362">
        <f>AVERAGE(P1362:P1367)</f>
        <v>1.1793071155516152E-3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94680.85</v>
      </c>
      <c r="B1363">
        <v>12579.51</v>
      </c>
      <c r="D1363">
        <f t="shared" si="320"/>
        <v>12579.51</v>
      </c>
      <c r="E1363">
        <v>45</v>
      </c>
      <c r="F1363" t="s">
        <v>14</v>
      </c>
      <c r="G1363">
        <f t="shared" si="321"/>
        <v>1</v>
      </c>
      <c r="H1363">
        <f t="shared" si="322"/>
        <v>12579.51</v>
      </c>
      <c r="K1363">
        <f t="shared" si="323"/>
        <v>1.2684172331788594E-3</v>
      </c>
      <c r="L1363">
        <v>45</v>
      </c>
      <c r="M1363" t="s">
        <v>14</v>
      </c>
      <c r="N1363">
        <f t="shared" si="324"/>
        <v>1.2684172331788594E-3</v>
      </c>
      <c r="O1363">
        <f>STDEV(N1362:N1367)</f>
        <v>3.7925302749450919E-4</v>
      </c>
      <c r="P1363">
        <f>IF(N1363&gt;O1364,"ND",IF(N1363&lt;O1365,"ND",N1363))</f>
        <v>1.2684172331788594E-3</v>
      </c>
    </row>
    <row r="1364" spans="1:19">
      <c r="A1364">
        <v>73055.740000000005</v>
      </c>
      <c r="B1364">
        <v>5591.93</v>
      </c>
      <c r="D1364">
        <f t="shared" si="320"/>
        <v>5591.93</v>
      </c>
      <c r="E1364">
        <v>45</v>
      </c>
      <c r="F1364" t="s">
        <v>14</v>
      </c>
      <c r="G1364">
        <f t="shared" si="321"/>
        <v>1</v>
      </c>
      <c r="H1364">
        <f t="shared" si="322"/>
        <v>5591.93</v>
      </c>
      <c r="K1364">
        <f t="shared" si="323"/>
        <v>5.6384552170393439E-4</v>
      </c>
      <c r="L1364">
        <v>45</v>
      </c>
      <c r="M1364" t="s">
        <v>14</v>
      </c>
      <c r="N1364">
        <f t="shared" si="324"/>
        <v>5.6384552170393439E-4</v>
      </c>
      <c r="O1364">
        <f>O1362+(O1363*1.89)</f>
        <v>1.8960953375162376E-3</v>
      </c>
      <c r="P1364">
        <f>IF(N1364&gt;O1364,"ND",IF(N1364&lt;O1365,"ND",N1364))</f>
        <v>5.6384552170393439E-4</v>
      </c>
    </row>
    <row r="1365" spans="1:19">
      <c r="A1365">
        <v>74336.149999999994</v>
      </c>
      <c r="B1365">
        <v>13637.18</v>
      </c>
      <c r="D1365">
        <f t="shared" si="320"/>
        <v>13637.18</v>
      </c>
      <c r="E1365">
        <v>45</v>
      </c>
      <c r="F1365" t="s">
        <v>14</v>
      </c>
      <c r="G1365">
        <f t="shared" si="321"/>
        <v>1</v>
      </c>
      <c r="H1365">
        <f t="shared" si="322"/>
        <v>13637.18</v>
      </c>
      <c r="K1365">
        <f t="shared" si="323"/>
        <v>1.3750642214173747E-3</v>
      </c>
      <c r="L1365">
        <v>45</v>
      </c>
      <c r="M1365" t="s">
        <v>14</v>
      </c>
      <c r="N1365">
        <f t="shared" si="324"/>
        <v>1.3750642214173747E-3</v>
      </c>
      <c r="O1365">
        <f>O1362-(O1363*1.89)</f>
        <v>4.625188935869929E-4</v>
      </c>
      <c r="P1365">
        <f>IF(N1365&gt;O1364,"ND",IF(N1365&lt;O1365,"ND",N1365))</f>
        <v>1.3750642214173747E-3</v>
      </c>
    </row>
    <row r="1366" spans="1:19">
      <c r="A1366">
        <v>84732.64</v>
      </c>
      <c r="B1366">
        <v>16822.38</v>
      </c>
      <c r="D1366">
        <f t="shared" si="320"/>
        <v>16822.38</v>
      </c>
      <c r="E1366">
        <v>45</v>
      </c>
      <c r="F1366" t="s">
        <v>14</v>
      </c>
      <c r="G1366">
        <f t="shared" si="321"/>
        <v>1</v>
      </c>
      <c r="H1366">
        <f t="shared" si="322"/>
        <v>16822.38</v>
      </c>
      <c r="K1366">
        <f t="shared" si="323"/>
        <v>1.6962343282912755E-3</v>
      </c>
      <c r="L1366">
        <v>45</v>
      </c>
      <c r="M1366" t="s">
        <v>14</v>
      </c>
      <c r="N1366">
        <f t="shared" si="324"/>
        <v>1.6962343282912755E-3</v>
      </c>
      <c r="P1366">
        <f>IF(N1366&gt;O1364,"ND",IF(N1366&lt;O1365,"ND",N1366))</f>
        <v>1.6962343282912755E-3</v>
      </c>
    </row>
    <row r="1367" spans="1:19">
      <c r="A1367">
        <v>197876.33</v>
      </c>
      <c r="B1367">
        <v>10086.969999999999</v>
      </c>
      <c r="D1367">
        <f t="shared" si="320"/>
        <v>10086.969999999999</v>
      </c>
      <c r="E1367">
        <v>45</v>
      </c>
      <c r="F1367" t="s">
        <v>14</v>
      </c>
      <c r="G1367">
        <f t="shared" si="321"/>
        <v>1</v>
      </c>
      <c r="H1367">
        <f t="shared" si="322"/>
        <v>10086.969999999999</v>
      </c>
      <c r="K1367">
        <f t="shared" si="323"/>
        <v>1.0170894238772544E-3</v>
      </c>
      <c r="L1367">
        <v>45</v>
      </c>
      <c r="M1367" t="s">
        <v>14</v>
      </c>
      <c r="N1367">
        <f t="shared" si="324"/>
        <v>1.0170894238772544E-3</v>
      </c>
      <c r="P1367">
        <f>IF(N1367&gt;O1364,"ND",IF(N1367&lt;O1365,"ND",N1367))</f>
        <v>1.0170894238772544E-3</v>
      </c>
    </row>
    <row r="1368" spans="1:19">
      <c r="A1368">
        <v>196982.29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1.1167816925257547E-4</v>
      </c>
      <c r="P1368">
        <f>IF(N1368&gt;O1370,"ND",IF(N1368&lt;O1371,"ND",N1368))</f>
        <v>0</v>
      </c>
      <c r="Q1368">
        <f>AVERAGE(P1368:P1373)</f>
        <v>1.1167816925257547E-4</v>
      </c>
      <c r="R1368">
        <f t="shared" si="319"/>
        <v>306</v>
      </c>
      <c r="S1368">
        <f t="shared" si="325"/>
        <v>1368</v>
      </c>
    </row>
    <row r="1369" spans="1:19">
      <c r="A1369">
        <v>95981.29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1.9312844779920539E-4</v>
      </c>
      <c r="P1369">
        <f>IF(N1369&gt;O1370,"ND",IF(N1369&lt;O1371,"ND",N1369))</f>
        <v>0</v>
      </c>
    </row>
    <row r="1370" spans="1:19">
      <c r="A1370">
        <v>93686.86</v>
      </c>
      <c r="B1370">
        <v>1976.9</v>
      </c>
      <c r="D1370">
        <f t="shared" si="320"/>
        <v>1976.9</v>
      </c>
      <c r="E1370">
        <v>306</v>
      </c>
      <c r="F1370" t="s">
        <v>14</v>
      </c>
      <c r="G1370">
        <f t="shared" si="321"/>
        <v>1</v>
      </c>
      <c r="H1370">
        <f t="shared" si="322"/>
        <v>1976.9</v>
      </c>
      <c r="K1370">
        <f t="shared" si="323"/>
        <v>1.9933479350716263E-4</v>
      </c>
      <c r="L1370">
        <v>306</v>
      </c>
      <c r="M1370" t="s">
        <v>14</v>
      </c>
      <c r="N1370">
        <f t="shared" si="324"/>
        <v>1.9933479350716263E-4</v>
      </c>
      <c r="O1370">
        <f>O1368+(O1369*1.89)</f>
        <v>4.7669093559307365E-4</v>
      </c>
      <c r="P1370">
        <f>IF(N1370&gt;O1370,"ND",IF(N1370&lt;O1371,"ND",N1370))</f>
        <v>1.9933479350716263E-4</v>
      </c>
    </row>
    <row r="1371" spans="1:19">
      <c r="A1371">
        <v>101958.1</v>
      </c>
      <c r="B1371">
        <v>4668.5</v>
      </c>
      <c r="D1371">
        <f t="shared" si="320"/>
        <v>4668.5</v>
      </c>
      <c r="E1371">
        <v>306</v>
      </c>
      <c r="F1371" t="s">
        <v>14</v>
      </c>
      <c r="G1371">
        <f t="shared" si="321"/>
        <v>1</v>
      </c>
      <c r="H1371">
        <f t="shared" si="322"/>
        <v>4668.5</v>
      </c>
      <c r="K1371">
        <f t="shared" si="323"/>
        <v>4.7073422200829011E-4</v>
      </c>
      <c r="L1371">
        <v>306</v>
      </c>
      <c r="M1371" t="s">
        <v>14</v>
      </c>
      <c r="N1371">
        <f t="shared" si="324"/>
        <v>4.7073422200829011E-4</v>
      </c>
      <c r="O1371">
        <f>O1368-(O1369*1.89)</f>
        <v>-2.5333459708792269E-4</v>
      </c>
      <c r="P1371">
        <f>IF(N1371&gt;O1370,"ND",IF(N1371&lt;O1371,"ND",N1371))</f>
        <v>4.7073422200829011E-4</v>
      </c>
    </row>
    <row r="1372" spans="1:19">
      <c r="A1372">
        <v>99363.02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88436.67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75486.850000000006</v>
      </c>
      <c r="B1374">
        <v>13275.56</v>
      </c>
      <c r="D1374">
        <f t="shared" si="320"/>
        <v>13275.56</v>
      </c>
      <c r="E1374">
        <v>44</v>
      </c>
      <c r="F1374" t="s">
        <v>14</v>
      </c>
      <c r="G1374">
        <f t="shared" si="321"/>
        <v>1</v>
      </c>
      <c r="H1374">
        <f t="shared" si="322"/>
        <v>13275.56</v>
      </c>
      <c r="K1374">
        <f t="shared" si="323"/>
        <v>1.3386013512529454E-3</v>
      </c>
      <c r="L1374">
        <v>44</v>
      </c>
      <c r="M1374" t="s">
        <v>14</v>
      </c>
      <c r="N1374">
        <f t="shared" si="324"/>
        <v>1.3386013512529454E-3</v>
      </c>
      <c r="O1374">
        <f>AVERAGE(N1374:N1379)</f>
        <v>1.6629925365721828E-3</v>
      </c>
      <c r="P1374">
        <f>IF(N1374&gt;O1376,"ND",IF(N1374&lt;O1377,"ND",N1374))</f>
        <v>1.3386013512529454E-3</v>
      </c>
      <c r="Q1374">
        <f>AVERAGE(P1374:P1379)</f>
        <v>1.6629925365721828E-3</v>
      </c>
      <c r="R1374">
        <f t="shared" si="319"/>
        <v>44</v>
      </c>
      <c r="S1374">
        <f t="shared" si="325"/>
        <v>1374</v>
      </c>
    </row>
    <row r="1375" spans="1:19">
      <c r="A1375">
        <v>150701.22</v>
      </c>
      <c r="B1375">
        <v>17705.099999999999</v>
      </c>
      <c r="D1375">
        <f t="shared" si="320"/>
        <v>17705.099999999999</v>
      </c>
      <c r="E1375">
        <v>44</v>
      </c>
      <c r="F1375" t="s">
        <v>14</v>
      </c>
      <c r="G1375">
        <f t="shared" si="321"/>
        <v>1</v>
      </c>
      <c r="H1375">
        <f t="shared" si="322"/>
        <v>17705.099999999999</v>
      </c>
      <c r="K1375">
        <f t="shared" si="323"/>
        <v>1.7852407570052428E-3</v>
      </c>
      <c r="L1375">
        <v>44</v>
      </c>
      <c r="M1375" t="s">
        <v>14</v>
      </c>
      <c r="N1375">
        <f t="shared" si="324"/>
        <v>1.7852407570052428E-3</v>
      </c>
      <c r="O1375">
        <f>STDEV(N1374:N1379)</f>
        <v>3.6239235768263097E-4</v>
      </c>
      <c r="P1375">
        <f>IF(N1375&gt;O1376,"ND",IF(N1375&lt;O1377,"ND",N1375))</f>
        <v>1.7852407570052428E-3</v>
      </c>
    </row>
    <row r="1376" spans="1:19">
      <c r="A1376">
        <v>155276.72</v>
      </c>
      <c r="B1376">
        <v>20340.11</v>
      </c>
      <c r="D1376">
        <f t="shared" si="320"/>
        <v>20340.11</v>
      </c>
      <c r="E1376">
        <v>44</v>
      </c>
      <c r="F1376" t="s">
        <v>14</v>
      </c>
      <c r="G1376">
        <f t="shared" si="321"/>
        <v>1</v>
      </c>
      <c r="H1376">
        <f t="shared" si="322"/>
        <v>20340.11</v>
      </c>
      <c r="K1376">
        <f t="shared" si="323"/>
        <v>2.0509341022626202E-3</v>
      </c>
      <c r="L1376">
        <v>44</v>
      </c>
      <c r="M1376" t="s">
        <v>14</v>
      </c>
      <c r="N1376">
        <f t="shared" si="324"/>
        <v>2.0509341022626202E-3</v>
      </c>
      <c r="O1376">
        <f>O1374+(O1375*1.89)</f>
        <v>2.3479140925923552E-3</v>
      </c>
      <c r="P1376">
        <f>IF(N1376&gt;O1376,"ND",IF(N1376&lt;O1377,"ND",N1376))</f>
        <v>2.0509341022626202E-3</v>
      </c>
    </row>
    <row r="1377" spans="1:19">
      <c r="A1377">
        <v>155034.5</v>
      </c>
      <c r="B1377">
        <v>10945.32</v>
      </c>
      <c r="D1377">
        <f t="shared" si="320"/>
        <v>10945.32</v>
      </c>
      <c r="E1377">
        <v>44</v>
      </c>
      <c r="F1377" t="s">
        <v>14</v>
      </c>
      <c r="G1377">
        <f t="shared" si="321"/>
        <v>1</v>
      </c>
      <c r="H1377">
        <f t="shared" si="322"/>
        <v>10945.32</v>
      </c>
      <c r="K1377">
        <f t="shared" si="323"/>
        <v>1.103638576594576E-3</v>
      </c>
      <c r="L1377">
        <v>44</v>
      </c>
      <c r="M1377" t="s">
        <v>14</v>
      </c>
      <c r="N1377">
        <f t="shared" si="324"/>
        <v>1.103638576594576E-3</v>
      </c>
      <c r="O1377">
        <f>O1374-(O1375*1.89)</f>
        <v>9.780709805520104E-4</v>
      </c>
      <c r="P1377">
        <f>IF(N1377&gt;O1376,"ND",IF(N1377&lt;O1377,"ND",N1377))</f>
        <v>1.103638576594576E-3</v>
      </c>
    </row>
    <row r="1378" spans="1:19">
      <c r="A1378">
        <v>108635.02</v>
      </c>
      <c r="B1378">
        <v>18749.11</v>
      </c>
      <c r="D1378">
        <f t="shared" si="320"/>
        <v>18749.11</v>
      </c>
      <c r="E1378">
        <v>44</v>
      </c>
      <c r="F1378" t="s">
        <v>14</v>
      </c>
      <c r="G1378">
        <f t="shared" si="321"/>
        <v>1</v>
      </c>
      <c r="H1378">
        <f t="shared" si="322"/>
        <v>18749.11</v>
      </c>
      <c r="K1378">
        <f t="shared" si="323"/>
        <v>1.8905103800359543E-3</v>
      </c>
      <c r="L1378">
        <v>44</v>
      </c>
      <c r="M1378" t="s">
        <v>14</v>
      </c>
      <c r="N1378">
        <f t="shared" si="324"/>
        <v>1.8905103800359543E-3</v>
      </c>
      <c r="P1378">
        <f>IF(N1378&gt;O1376,"ND",IF(N1378&lt;O1377,"ND",N1378))</f>
        <v>1.8905103800359543E-3</v>
      </c>
    </row>
    <row r="1379" spans="1:19">
      <c r="A1379">
        <v>88982.79</v>
      </c>
      <c r="B1379">
        <v>17941.03</v>
      </c>
      <c r="D1379">
        <f t="shared" si="320"/>
        <v>17941.03</v>
      </c>
      <c r="E1379">
        <v>44</v>
      </c>
      <c r="F1379" t="s">
        <v>14</v>
      </c>
      <c r="G1379">
        <f t="shared" si="321"/>
        <v>1</v>
      </c>
      <c r="H1379">
        <f t="shared" si="322"/>
        <v>17941.03</v>
      </c>
      <c r="K1379">
        <f t="shared" si="323"/>
        <v>1.8090300522817591E-3</v>
      </c>
      <c r="L1379">
        <v>44</v>
      </c>
      <c r="M1379" t="s">
        <v>14</v>
      </c>
      <c r="N1379">
        <f t="shared" si="324"/>
        <v>1.8090300522817591E-3</v>
      </c>
      <c r="P1379">
        <f>IF(N1379&gt;O1376,"ND",IF(N1379&lt;O1377,"ND",N1379))</f>
        <v>1.8090300522817591E-3</v>
      </c>
    </row>
    <row r="1380" spans="1:19">
      <c r="A1380">
        <v>231718.06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1.719903297373454E-4</v>
      </c>
      <c r="P1380">
        <f>IF(N1380&gt;O1382,"ND",IF(N1380&lt;O1383,"ND",N1380))</f>
        <v>0</v>
      </c>
      <c r="Q1380">
        <f>AVERAGE(P1380:P1385)</f>
        <v>1.719903297373454E-4</v>
      </c>
      <c r="R1380" t="str">
        <f t="shared" si="319"/>
        <v>F</v>
      </c>
      <c r="S1380">
        <f t="shared" si="325"/>
        <v>1380</v>
      </c>
    </row>
    <row r="1381" spans="1:19">
      <c r="A1381">
        <v>367690.17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2.636422030613212E-4</v>
      </c>
      <c r="P1381">
        <f>IF(N1381&gt;O1382,"ND",IF(N1381&lt;O1383,"ND",N1381))</f>
        <v>0</v>
      </c>
    </row>
    <row r="1382" spans="1:19">
      <c r="A1382">
        <v>420523.81</v>
      </c>
      <c r="B1382">
        <v>6136.28</v>
      </c>
      <c r="D1382">
        <f t="shared" si="320"/>
        <v>6136.28</v>
      </c>
      <c r="E1382" t="s">
        <v>8</v>
      </c>
      <c r="F1382" t="s">
        <v>14</v>
      </c>
      <c r="G1382">
        <f t="shared" si="321"/>
        <v>1</v>
      </c>
      <c r="H1382">
        <f t="shared" si="322"/>
        <v>6136.28</v>
      </c>
      <c r="K1382">
        <f t="shared" si="323"/>
        <v>6.187334244029196E-4</v>
      </c>
      <c r="L1382" t="s">
        <v>8</v>
      </c>
      <c r="M1382" t="s">
        <v>14</v>
      </c>
      <c r="N1382">
        <f t="shared" si="324"/>
        <v>6.187334244029196E-4</v>
      </c>
      <c r="O1382">
        <f>O1380+(O1381*1.89)</f>
        <v>6.7027409352324243E-4</v>
      </c>
      <c r="P1382">
        <f>IF(N1382&gt;O1382,"ND",IF(N1382&lt;O1383,"ND",N1382))</f>
        <v>6.187334244029196E-4</v>
      </c>
    </row>
    <row r="1383" spans="1:19">
      <c r="A1383">
        <v>417435.93</v>
      </c>
      <c r="B1383">
        <v>3720.59</v>
      </c>
      <c r="D1383">
        <f t="shared" si="320"/>
        <v>3720.59</v>
      </c>
      <c r="E1383" t="s">
        <v>8</v>
      </c>
      <c r="F1383" t="s">
        <v>14</v>
      </c>
      <c r="G1383">
        <f t="shared" si="321"/>
        <v>1</v>
      </c>
      <c r="H1383">
        <f t="shared" si="322"/>
        <v>3720.59</v>
      </c>
      <c r="K1383">
        <f t="shared" si="323"/>
        <v>3.7515455479529271E-4</v>
      </c>
      <c r="L1383" t="s">
        <v>8</v>
      </c>
      <c r="M1383" t="s">
        <v>14</v>
      </c>
      <c r="N1383">
        <f t="shared" si="324"/>
        <v>3.7515455479529271E-4</v>
      </c>
      <c r="O1383">
        <f>O1380-(O1381*1.89)</f>
        <v>-3.2629343404855162E-4</v>
      </c>
      <c r="P1383">
        <f>IF(N1383&gt;O1382,"ND",IF(N1383&lt;O1383,"ND",N1383))</f>
        <v>3.7515455479529271E-4</v>
      </c>
    </row>
    <row r="1384" spans="1:19">
      <c r="A1384">
        <v>323278.49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326823.52</v>
      </c>
      <c r="B1385">
        <v>377.4</v>
      </c>
      <c r="D1385">
        <f t="shared" si="320"/>
        <v>377.4</v>
      </c>
      <c r="E1385" t="s">
        <v>8</v>
      </c>
      <c r="F1385" t="s">
        <v>14</v>
      </c>
      <c r="G1385">
        <f t="shared" si="321"/>
        <v>1</v>
      </c>
      <c r="H1385">
        <f t="shared" si="322"/>
        <v>377.4</v>
      </c>
      <c r="K1385">
        <f t="shared" si="323"/>
        <v>3.8053999225860267E-5</v>
      </c>
      <c r="L1385" t="s">
        <v>8</v>
      </c>
      <c r="M1385" t="s">
        <v>14</v>
      </c>
      <c r="N1385">
        <f t="shared" si="324"/>
        <v>3.8053999225860267E-5</v>
      </c>
      <c r="P1385">
        <f>IF(N1385&gt;O1382,"ND",IF(N1385&lt;O1383,"ND",N1385))</f>
        <v>3.8053999225860267E-5</v>
      </c>
    </row>
    <row r="1386" spans="1:19">
      <c r="A1386">
        <v>104610.2</v>
      </c>
      <c r="B1386">
        <v>0</v>
      </c>
      <c r="D1386">
        <f t="shared" si="320"/>
        <v>0</v>
      </c>
      <c r="E1386">
        <v>43</v>
      </c>
      <c r="F1386" t="s">
        <v>14</v>
      </c>
      <c r="G1386">
        <f t="shared" si="321"/>
        <v>1</v>
      </c>
      <c r="H1386">
        <f t="shared" si="322"/>
        <v>0</v>
      </c>
      <c r="K1386">
        <f t="shared" si="323"/>
        <v>0</v>
      </c>
      <c r="L1386">
        <v>43</v>
      </c>
      <c r="M1386" t="s">
        <v>14</v>
      </c>
      <c r="N1386">
        <f t="shared" si="324"/>
        <v>0</v>
      </c>
      <c r="O1386">
        <f>AVERAGE(N1386:N1391)</f>
        <v>3.4541650724622303E-4</v>
      </c>
      <c r="P1386">
        <f>IF(N1386&gt;O1388,"ND",IF(N1386&lt;O1389,"ND",N1386))</f>
        <v>0</v>
      </c>
      <c r="Q1386">
        <f>AVERAGE(P1386:P1391)</f>
        <v>4.6068328760756472E-5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104482.09</v>
      </c>
      <c r="B1387">
        <v>0</v>
      </c>
      <c r="D1387">
        <f t="shared" si="320"/>
        <v>0</v>
      </c>
      <c r="E1387">
        <v>43</v>
      </c>
      <c r="F1387" t="s">
        <v>14</v>
      </c>
      <c r="G1387">
        <f t="shared" si="321"/>
        <v>1</v>
      </c>
      <c r="H1387">
        <f t="shared" si="322"/>
        <v>0</v>
      </c>
      <c r="K1387">
        <f t="shared" si="323"/>
        <v>0</v>
      </c>
      <c r="L1387">
        <v>43</v>
      </c>
      <c r="M1387" t="s">
        <v>14</v>
      </c>
      <c r="N1387">
        <f t="shared" si="324"/>
        <v>0</v>
      </c>
      <c r="O1387">
        <f>STDEV(N1386:N1391)</f>
        <v>7.3901634314447822E-4</v>
      </c>
      <c r="P1387">
        <f>IF(N1387&gt;O1388,"ND",IF(N1387&lt;O1389,"ND",N1387))</f>
        <v>0</v>
      </c>
    </row>
    <row r="1388" spans="1:19">
      <c r="A1388">
        <v>117165.82</v>
      </c>
      <c r="B1388">
        <v>0</v>
      </c>
      <c r="D1388">
        <f t="shared" si="320"/>
        <v>0</v>
      </c>
      <c r="E1388">
        <v>43</v>
      </c>
      <c r="F1388" t="s">
        <v>14</v>
      </c>
      <c r="G1388">
        <f t="shared" si="321"/>
        <v>1</v>
      </c>
      <c r="H1388">
        <f t="shared" si="322"/>
        <v>0</v>
      </c>
      <c r="K1388">
        <f t="shared" si="323"/>
        <v>0</v>
      </c>
      <c r="L1388">
        <v>43</v>
      </c>
      <c r="M1388" t="s">
        <v>14</v>
      </c>
      <c r="N1388">
        <f t="shared" si="324"/>
        <v>0</v>
      </c>
      <c r="O1388">
        <f>O1386+(O1387*1.89)</f>
        <v>1.7421573957892868E-3</v>
      </c>
      <c r="P1388">
        <f>IF(N1388&gt;O1388,"ND",IF(N1388&lt;O1389,"ND",N1388))</f>
        <v>0</v>
      </c>
    </row>
    <row r="1389" spans="1:19">
      <c r="A1389">
        <v>119369.06</v>
      </c>
      <c r="B1389">
        <v>2284.41</v>
      </c>
      <c r="D1389">
        <f t="shared" si="320"/>
        <v>2284.41</v>
      </c>
      <c r="E1389">
        <v>43</v>
      </c>
      <c r="F1389" t="s">
        <v>14</v>
      </c>
      <c r="G1389">
        <f t="shared" si="321"/>
        <v>1</v>
      </c>
      <c r="H1389">
        <f t="shared" si="322"/>
        <v>2284.41</v>
      </c>
      <c r="K1389">
        <f t="shared" si="323"/>
        <v>2.3034164380378235E-4</v>
      </c>
      <c r="L1389">
        <v>43</v>
      </c>
      <c r="M1389" t="s">
        <v>14</v>
      </c>
      <c r="N1389">
        <f t="shared" si="324"/>
        <v>2.3034164380378235E-4</v>
      </c>
      <c r="O1389">
        <f>O1386-(O1387*1.89)</f>
        <v>-1.0513243812968409E-3</v>
      </c>
      <c r="P1389">
        <f>IF(N1389&gt;O1388,"ND",IF(N1389&lt;O1389,"ND",N1389))</f>
        <v>2.3034164380378235E-4</v>
      </c>
    </row>
    <row r="1390" spans="1:19">
      <c r="A1390">
        <v>111821.61</v>
      </c>
      <c r="B1390">
        <v>18269.57</v>
      </c>
      <c r="D1390">
        <f t="shared" si="320"/>
        <v>18269.57</v>
      </c>
      <c r="E1390">
        <v>43</v>
      </c>
      <c r="F1390" t="s">
        <v>14</v>
      </c>
      <c r="G1390">
        <f t="shared" si="321"/>
        <v>1</v>
      </c>
      <c r="H1390">
        <f t="shared" si="322"/>
        <v>18269.57</v>
      </c>
      <c r="K1390">
        <f t="shared" si="323"/>
        <v>1.8421573996735561E-3</v>
      </c>
      <c r="L1390">
        <v>43</v>
      </c>
      <c r="M1390" t="s">
        <v>14</v>
      </c>
      <c r="N1390">
        <f t="shared" si="324"/>
        <v>1.8421573996735561E-3</v>
      </c>
      <c r="P1390" t="str">
        <f>IF(N1390&gt;O1388,"ND",IF(N1390&lt;O1389,"ND",N1390))</f>
        <v>ND</v>
      </c>
    </row>
    <row r="1391" spans="1:19">
      <c r="A1391">
        <v>104180.38</v>
      </c>
      <c r="B1391">
        <v>0</v>
      </c>
      <c r="D1391">
        <f t="shared" si="320"/>
        <v>0</v>
      </c>
      <c r="E1391">
        <v>43</v>
      </c>
      <c r="F1391" t="s">
        <v>14</v>
      </c>
      <c r="G1391">
        <f t="shared" si="321"/>
        <v>1</v>
      </c>
      <c r="H1391">
        <f t="shared" si="322"/>
        <v>0</v>
      </c>
      <c r="K1391">
        <f t="shared" si="323"/>
        <v>0</v>
      </c>
      <c r="L1391">
        <v>43</v>
      </c>
      <c r="M1391" t="s">
        <v>14</v>
      </c>
      <c r="N1391">
        <f t="shared" si="324"/>
        <v>0</v>
      </c>
      <c r="P1391">
        <f>IF(N1391&gt;O1388,"ND",IF(N1391&lt;O1389,"ND",N1391))</f>
        <v>0</v>
      </c>
    </row>
    <row r="1392" spans="1:19">
      <c r="A1392">
        <v>85105.68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1.4056149749382525E-5</v>
      </c>
      <c r="P1392">
        <f>IF(N1392&gt;O1394,"ND",IF(N1392&lt;O1395,"ND",N1392))</f>
        <v>0</v>
      </c>
      <c r="Q1392">
        <f>AVERAGE(P1392:P1397)</f>
        <v>0</v>
      </c>
      <c r="R1392">
        <f t="shared" si="326"/>
        <v>72</v>
      </c>
      <c r="S1392">
        <f t="shared" si="325"/>
        <v>1392</v>
      </c>
    </row>
    <row r="1393" spans="1:19">
      <c r="A1393">
        <v>88982.09</v>
      </c>
      <c r="B1393">
        <v>0</v>
      </c>
      <c r="D1393">
        <f t="shared" si="320"/>
        <v>0</v>
      </c>
      <c r="E1393">
        <v>72</v>
      </c>
      <c r="F1393" t="s">
        <v>14</v>
      </c>
      <c r="G1393">
        <f t="shared" si="321"/>
        <v>1</v>
      </c>
      <c r="H1393">
        <f t="shared" si="322"/>
        <v>0</v>
      </c>
      <c r="K1393">
        <f t="shared" si="323"/>
        <v>0</v>
      </c>
      <c r="L1393">
        <v>72</v>
      </c>
      <c r="M1393" t="s">
        <v>14</v>
      </c>
      <c r="N1393">
        <f t="shared" si="324"/>
        <v>0</v>
      </c>
      <c r="O1393">
        <f>STDEV(N1392:N1397)</f>
        <v>3.4430394634136832E-5</v>
      </c>
      <c r="P1393">
        <f>IF(N1393&gt;O1394,"ND",IF(N1393&lt;O1395,"ND",N1393))</f>
        <v>0</v>
      </c>
    </row>
    <row r="1394" spans="1:19">
      <c r="A1394">
        <v>91124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7.9129595607901128E-5</v>
      </c>
      <c r="P1394">
        <f>IF(N1394&gt;O1394,"ND",IF(N1394&lt;O1395,"ND",N1394))</f>
        <v>0</v>
      </c>
    </row>
    <row r="1395" spans="1:19">
      <c r="A1395">
        <v>89180.41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-5.1017296109136081E-5</v>
      </c>
      <c r="P1395">
        <f>IF(N1395&gt;O1394,"ND",IF(N1395&lt;O1395,"ND",N1395))</f>
        <v>0</v>
      </c>
    </row>
    <row r="1396" spans="1:19">
      <c r="A1396">
        <v>89129.07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86755.92</v>
      </c>
      <c r="B1397">
        <v>836.41</v>
      </c>
      <c r="D1397">
        <f t="shared" si="320"/>
        <v>836.41</v>
      </c>
      <c r="E1397">
        <v>72</v>
      </c>
      <c r="F1397" t="s">
        <v>14</v>
      </c>
      <c r="G1397">
        <f t="shared" si="321"/>
        <v>1</v>
      </c>
      <c r="H1397">
        <f t="shared" si="322"/>
        <v>836.41</v>
      </c>
      <c r="K1397">
        <f t="shared" si="323"/>
        <v>8.4336898496295147E-5</v>
      </c>
      <c r="L1397">
        <v>72</v>
      </c>
      <c r="M1397" t="s">
        <v>14</v>
      </c>
      <c r="N1397">
        <f t="shared" si="324"/>
        <v>8.4336898496295147E-5</v>
      </c>
      <c r="P1397" t="str">
        <f>IF(N1397&gt;O1394,"ND",IF(N1397&lt;O1395,"ND",N1397))</f>
        <v>ND</v>
      </c>
    </row>
    <row r="1398" spans="1:19">
      <c r="A1398">
        <v>119783.72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0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141612.85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0</v>
      </c>
      <c r="P1399">
        <f>IF(N1399&gt;O1400,"ND",IF(N1399&lt;O1401,"ND",N1399))</f>
        <v>0</v>
      </c>
    </row>
    <row r="1400" spans="1:19">
      <c r="A1400">
        <v>121148.35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0</v>
      </c>
      <c r="P1400">
        <f>IF(N1400&gt;O1400,"ND",IF(N1400&lt;O1401,"ND",N1400))</f>
        <v>0</v>
      </c>
    </row>
    <row r="1401" spans="1:19">
      <c r="A1401">
        <v>113971.04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0</v>
      </c>
      <c r="P1401">
        <f>IF(N1401&gt;O1400,"ND",IF(N1401&lt;O1401,"ND",N1401))</f>
        <v>0</v>
      </c>
    </row>
    <row r="1402" spans="1:19">
      <c r="A1402">
        <v>110700.35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110616.17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84780.12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1.3840369255626985E-5</v>
      </c>
      <c r="P1404">
        <f>IF(N1404&gt;O1406,"ND",IF(N1404&lt;O1407,"ND",N1404))</f>
        <v>0</v>
      </c>
      <c r="Q1404">
        <f>AVERAGE(P1404:P1409)</f>
        <v>0</v>
      </c>
      <c r="R1404">
        <f t="shared" si="326"/>
        <v>309</v>
      </c>
      <c r="S1404">
        <f t="shared" si="325"/>
        <v>1404</v>
      </c>
    </row>
    <row r="1405" spans="1:19">
      <c r="A1405">
        <v>83056.22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3.3901842527989947E-5</v>
      </c>
      <c r="P1405">
        <f>IF(N1405&gt;O1406,"ND",IF(N1405&lt;O1407,"ND",N1405))</f>
        <v>0</v>
      </c>
    </row>
    <row r="1406" spans="1:19">
      <c r="A1406">
        <v>84932.4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7.791485163352798E-5</v>
      </c>
      <c r="P1406">
        <f>IF(N1406&gt;O1406,"ND",IF(N1406&lt;O1407,"ND",N1406))</f>
        <v>0</v>
      </c>
    </row>
    <row r="1407" spans="1:19">
      <c r="A1407">
        <v>81475.03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-5.0234113122274007E-5</v>
      </c>
      <c r="P1407">
        <f>IF(N1407&gt;O1406,"ND",IF(N1407&lt;O1407,"ND",N1407))</f>
        <v>0</v>
      </c>
    </row>
    <row r="1408" spans="1:19">
      <c r="A1408">
        <v>81330.429999999993</v>
      </c>
      <c r="B1408">
        <v>0</v>
      </c>
      <c r="D1408">
        <f t="shared" si="320"/>
        <v>0</v>
      </c>
      <c r="E1408">
        <v>309</v>
      </c>
      <c r="F1408" t="s">
        <v>14</v>
      </c>
      <c r="G1408">
        <f t="shared" si="321"/>
        <v>1</v>
      </c>
      <c r="H1408">
        <f t="shared" si="322"/>
        <v>0</v>
      </c>
      <c r="K1408">
        <f t="shared" si="323"/>
        <v>0</v>
      </c>
      <c r="L1408">
        <v>309</v>
      </c>
      <c r="M1408" t="s">
        <v>14</v>
      </c>
      <c r="N1408">
        <f t="shared" si="324"/>
        <v>0</v>
      </c>
      <c r="P1408">
        <f>IF(N1408&gt;O1406,"ND",IF(N1408&lt;O1407,"ND",N1408))</f>
        <v>0</v>
      </c>
    </row>
    <row r="1409" spans="1:19">
      <c r="A1409">
        <v>75857.429999999993</v>
      </c>
      <c r="B1409">
        <v>823.57</v>
      </c>
      <c r="D1409">
        <f t="shared" si="320"/>
        <v>823.57</v>
      </c>
      <c r="E1409">
        <v>309</v>
      </c>
      <c r="F1409" t="s">
        <v>14</v>
      </c>
      <c r="G1409">
        <f t="shared" si="321"/>
        <v>1</v>
      </c>
      <c r="H1409">
        <f t="shared" si="322"/>
        <v>823.57</v>
      </c>
      <c r="K1409">
        <f t="shared" si="323"/>
        <v>8.3042215533761908E-5</v>
      </c>
      <c r="L1409">
        <v>309</v>
      </c>
      <c r="M1409" t="s">
        <v>14</v>
      </c>
      <c r="N1409">
        <f t="shared" si="324"/>
        <v>8.3042215533761908E-5</v>
      </c>
      <c r="P1409" t="str">
        <f>IF(N1409&gt;O1406,"ND",IF(N1409&lt;O1407,"ND",N1409))</f>
        <v>ND</v>
      </c>
    </row>
    <row r="1410" spans="1:19">
      <c r="A1410">
        <v>137837.93</v>
      </c>
      <c r="B1410">
        <v>217234.75</v>
      </c>
      <c r="D1410">
        <f t="shared" si="320"/>
        <v>217234.75</v>
      </c>
      <c r="E1410">
        <v>41</v>
      </c>
      <c r="F1410" t="s">
        <v>14</v>
      </c>
      <c r="G1410">
        <f t="shared" si="321"/>
        <v>1</v>
      </c>
      <c r="H1410">
        <f t="shared" si="322"/>
        <v>217234.75</v>
      </c>
      <c r="K1410">
        <f t="shared" si="323"/>
        <v>2.1904215708346449E-2</v>
      </c>
      <c r="L1410">
        <v>41</v>
      </c>
      <c r="M1410" t="s">
        <v>14</v>
      </c>
      <c r="N1410">
        <f t="shared" si="324"/>
        <v>2.1904215708346449E-2</v>
      </c>
      <c r="O1410">
        <f>AVERAGE(N1410:N1415)</f>
        <v>1.8773934636211121E-2</v>
      </c>
      <c r="P1410">
        <f>IF(N1410&gt;O1412,"ND",IF(N1410&lt;O1413,"ND",N1410))</f>
        <v>2.1904215708346449E-2</v>
      </c>
      <c r="Q1410">
        <f>AVERAGE(P1410:P1415)</f>
        <v>1.8773934636211121E-2</v>
      </c>
      <c r="R1410">
        <f t="shared" si="326"/>
        <v>41</v>
      </c>
      <c r="S1410">
        <f t="shared" si="325"/>
        <v>1410</v>
      </c>
    </row>
    <row r="1411" spans="1:19">
      <c r="A1411">
        <v>141084.98000000001</v>
      </c>
      <c r="B1411">
        <v>189305.22</v>
      </c>
      <c r="D1411">
        <f t="shared" si="320"/>
        <v>189305.22</v>
      </c>
      <c r="E1411">
        <v>41</v>
      </c>
      <c r="F1411" t="s">
        <v>14</v>
      </c>
      <c r="G1411">
        <f t="shared" si="321"/>
        <v>1</v>
      </c>
      <c r="H1411">
        <f t="shared" si="322"/>
        <v>189305.22</v>
      </c>
      <c r="K1411">
        <f t="shared" si="323"/>
        <v>1.9088025159860383E-2</v>
      </c>
      <c r="L1411">
        <v>41</v>
      </c>
      <c r="M1411" t="s">
        <v>14</v>
      </c>
      <c r="N1411">
        <f t="shared" si="324"/>
        <v>1.9088025159860383E-2</v>
      </c>
      <c r="O1411">
        <f>STDEV(N1410:N1415)</f>
        <v>2.0739980438095563E-3</v>
      </c>
      <c r="P1411">
        <f>IF(N1411&gt;O1412,"ND",IF(N1411&lt;O1413,"ND",N1411))</f>
        <v>1.9088025159860383E-2</v>
      </c>
    </row>
    <row r="1412" spans="1:19">
      <c r="A1412">
        <v>91391.27</v>
      </c>
      <c r="B1412">
        <v>164719.70000000001</v>
      </c>
      <c r="D1412">
        <f t="shared" ref="D1412:D1475" si="327">IF(A1412&lt;$A$4623,"NA",B1412)</f>
        <v>164719.70000000001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164719.70000000001</v>
      </c>
      <c r="K1412">
        <f t="shared" ref="K1412:K1475" si="330">IF(F1412="A",H1412/$J$3,IF(F1412="B",H1412/$J$4,IF(F1412="C",H1412/$J$5,IF(F1412="D",H1412/$J$5))))</f>
        <v>1.6609017849189021E-2</v>
      </c>
      <c r="L1412">
        <v>41</v>
      </c>
      <c r="M1412" t="s">
        <v>14</v>
      </c>
      <c r="N1412">
        <f t="shared" ref="N1412:N1475" si="331">VALUE(K1412)</f>
        <v>1.6609017849189021E-2</v>
      </c>
      <c r="O1412">
        <f>O1410+(O1411*1.89)</f>
        <v>2.2693790939011183E-2</v>
      </c>
      <c r="P1412">
        <f>IF(N1412&gt;O1412,"ND",IF(N1412&lt;O1413,"ND",N1412))</f>
        <v>1.6609017849189021E-2</v>
      </c>
    </row>
    <row r="1413" spans="1:19">
      <c r="A1413">
        <v>98863.76</v>
      </c>
      <c r="B1413">
        <v>174525.76</v>
      </c>
      <c r="D1413">
        <f t="shared" si="327"/>
        <v>174525.76</v>
      </c>
      <c r="E1413">
        <v>41</v>
      </c>
      <c r="F1413" t="s">
        <v>14</v>
      </c>
      <c r="G1413">
        <f t="shared" si="328"/>
        <v>1</v>
      </c>
      <c r="H1413">
        <f t="shared" si="329"/>
        <v>174525.76</v>
      </c>
      <c r="K1413">
        <f t="shared" si="330"/>
        <v>1.7597782554140635E-2</v>
      </c>
      <c r="L1413">
        <v>41</v>
      </c>
      <c r="M1413" t="s">
        <v>14</v>
      </c>
      <c r="N1413">
        <f t="shared" si="331"/>
        <v>1.7597782554140635E-2</v>
      </c>
      <c r="O1413">
        <f>O1410-(O1411*1.89)</f>
        <v>1.4854078333411059E-2</v>
      </c>
      <c r="P1413">
        <f>IF(N1413&gt;O1412,"ND",IF(N1413&lt;O1413,"ND",N1413))</f>
        <v>1.7597782554140635E-2</v>
      </c>
    </row>
    <row r="1414" spans="1:19">
      <c r="A1414">
        <v>144572.35999999999</v>
      </c>
      <c r="B1414">
        <v>202175.76</v>
      </c>
      <c r="D1414">
        <f t="shared" si="327"/>
        <v>202175.76</v>
      </c>
      <c r="E1414">
        <v>41</v>
      </c>
      <c r="F1414" t="s">
        <v>14</v>
      </c>
      <c r="G1414">
        <f t="shared" si="328"/>
        <v>1</v>
      </c>
      <c r="H1414">
        <f t="shared" si="329"/>
        <v>202175.76</v>
      </c>
      <c r="K1414">
        <f t="shared" si="330"/>
        <v>2.0385787531869932E-2</v>
      </c>
      <c r="L1414">
        <v>41</v>
      </c>
      <c r="M1414" t="s">
        <v>14</v>
      </c>
      <c r="N1414">
        <f t="shared" si="331"/>
        <v>2.0385787531869932E-2</v>
      </c>
      <c r="P1414">
        <f>IF(N1414&gt;O1412,"ND",IF(N1414&lt;O1413,"ND",N1414))</f>
        <v>2.0385787531869932E-2</v>
      </c>
    </row>
    <row r="1415" spans="1:19">
      <c r="A1415">
        <v>268229.59999999998</v>
      </c>
      <c r="B1415">
        <v>169180.2</v>
      </c>
      <c r="D1415">
        <f t="shared" si="327"/>
        <v>169180.2</v>
      </c>
      <c r="E1415">
        <v>41</v>
      </c>
      <c r="F1415" t="s">
        <v>14</v>
      </c>
      <c r="G1415">
        <f t="shared" si="328"/>
        <v>1</v>
      </c>
      <c r="H1415">
        <f t="shared" si="329"/>
        <v>169180.2</v>
      </c>
      <c r="K1415">
        <f t="shared" si="330"/>
        <v>1.7058779013860326E-2</v>
      </c>
      <c r="L1415">
        <v>41</v>
      </c>
      <c r="M1415" t="s">
        <v>14</v>
      </c>
      <c r="N1415">
        <f t="shared" si="331"/>
        <v>1.7058779013860326E-2</v>
      </c>
      <c r="P1415">
        <f>IF(N1415&gt;O1412,"ND",IF(N1415&lt;O1413,"ND",N1415))</f>
        <v>1.7058779013860326E-2</v>
      </c>
    </row>
    <row r="1416" spans="1:19">
      <c r="A1416">
        <v>423253.79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2.5598154250493726E-4</v>
      </c>
      <c r="P1416">
        <f>IF(N1416&gt;O1418,"ND",IF(N1416&lt;O1419,"ND",N1416))</f>
        <v>0</v>
      </c>
      <c r="Q1416">
        <f>AVERAGE(P1416:P1421)</f>
        <v>8.6514869835136121E-5</v>
      </c>
      <c r="R1416" t="str">
        <f t="shared" si="326"/>
        <v>F</v>
      </c>
      <c r="S1416">
        <f t="shared" si="325"/>
        <v>1416</v>
      </c>
    </row>
    <row r="1417" spans="1:19">
      <c r="A1417">
        <v>317170.21000000002</v>
      </c>
      <c r="B1417">
        <v>10942.11</v>
      </c>
      <c r="D1417">
        <f t="shared" si="327"/>
        <v>10942.11</v>
      </c>
      <c r="E1417" t="s">
        <v>8</v>
      </c>
      <c r="F1417" t="s">
        <v>14</v>
      </c>
      <c r="G1417">
        <f t="shared" si="328"/>
        <v>1</v>
      </c>
      <c r="H1417">
        <f t="shared" si="329"/>
        <v>10942.11</v>
      </c>
      <c r="K1417">
        <f t="shared" si="330"/>
        <v>1.1033149058539426E-3</v>
      </c>
      <c r="L1417" t="s">
        <v>8</v>
      </c>
      <c r="M1417" t="s">
        <v>14</v>
      </c>
      <c r="N1417">
        <f t="shared" si="331"/>
        <v>1.1033149058539426E-3</v>
      </c>
      <c r="O1417">
        <f>STDEV(N1416:N1421)</f>
        <v>4.2668561369463732E-4</v>
      </c>
      <c r="P1417" t="str">
        <f>IF(N1417&gt;O1418,"ND",IF(N1417&lt;O1419,"ND",N1417))</f>
        <v>ND</v>
      </c>
    </row>
    <row r="1418" spans="1:19">
      <c r="A1418">
        <v>283723.40999999997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1.0624173523878018E-3</v>
      </c>
      <c r="P1418">
        <f>IF(N1418&gt;O1418,"ND",IF(N1418&lt;O1419,"ND",N1418))</f>
        <v>0</v>
      </c>
    </row>
    <row r="1419" spans="1:19">
      <c r="A1419">
        <v>323695.98</v>
      </c>
      <c r="B1419">
        <v>2678.86</v>
      </c>
      <c r="D1419">
        <f t="shared" si="327"/>
        <v>2678.86</v>
      </c>
      <c r="E1419" t="s">
        <v>8</v>
      </c>
      <c r="F1419" t="s">
        <v>14</v>
      </c>
      <c r="G1419">
        <f t="shared" si="328"/>
        <v>1</v>
      </c>
      <c r="H1419">
        <f t="shared" si="329"/>
        <v>2678.86</v>
      </c>
      <c r="K1419">
        <f t="shared" si="330"/>
        <v>2.7011482873923702E-4</v>
      </c>
      <c r="L1419" t="s">
        <v>8</v>
      </c>
      <c r="M1419" t="s">
        <v>14</v>
      </c>
      <c r="N1419">
        <f t="shared" si="331"/>
        <v>2.7011482873923702E-4</v>
      </c>
      <c r="O1419">
        <f>O1416-(O1417*1.89)</f>
        <v>-5.5045426737792722E-4</v>
      </c>
      <c r="P1419">
        <f>IF(N1419&gt;O1418,"ND",IF(N1419&lt;O1419,"ND",N1419))</f>
        <v>2.7011482873923702E-4</v>
      </c>
    </row>
    <row r="1420" spans="1:19">
      <c r="A1420">
        <v>188284.62</v>
      </c>
      <c r="B1420">
        <v>806.46</v>
      </c>
      <c r="D1420">
        <f t="shared" si="327"/>
        <v>806.46</v>
      </c>
      <c r="E1420" t="s">
        <v>8</v>
      </c>
      <c r="F1420" t="s">
        <v>14</v>
      </c>
      <c r="G1420">
        <f t="shared" si="328"/>
        <v>1</v>
      </c>
      <c r="H1420">
        <f t="shared" si="329"/>
        <v>806.46</v>
      </c>
      <c r="K1420">
        <f t="shared" si="330"/>
        <v>8.1316979903781861E-5</v>
      </c>
      <c r="L1420" t="s">
        <v>8</v>
      </c>
      <c r="M1420" t="s">
        <v>14</v>
      </c>
      <c r="N1420">
        <f t="shared" si="331"/>
        <v>8.1316979903781861E-5</v>
      </c>
      <c r="P1420">
        <f>IF(N1420&gt;O1418,"ND",IF(N1420&lt;O1419,"ND",N1420))</f>
        <v>8.1316979903781861E-5</v>
      </c>
    </row>
    <row r="1421" spans="1:19">
      <c r="A1421">
        <v>195542</v>
      </c>
      <c r="B1421">
        <v>804.73</v>
      </c>
      <c r="D1421">
        <f t="shared" si="327"/>
        <v>804.73</v>
      </c>
      <c r="E1421" t="s">
        <v>8</v>
      </c>
      <c r="F1421" t="s">
        <v>14</v>
      </c>
      <c r="G1421">
        <f t="shared" si="328"/>
        <v>1</v>
      </c>
      <c r="H1421">
        <f t="shared" si="329"/>
        <v>804.73</v>
      </c>
      <c r="K1421">
        <f t="shared" si="330"/>
        <v>8.1142540532661738E-5</v>
      </c>
      <c r="L1421" t="s">
        <v>8</v>
      </c>
      <c r="M1421" t="s">
        <v>14</v>
      </c>
      <c r="N1421">
        <f t="shared" si="331"/>
        <v>8.1142540532661738E-5</v>
      </c>
      <c r="P1421">
        <f>IF(N1421&gt;O1418,"ND",IF(N1421&lt;O1419,"ND",N1421))</f>
        <v>8.1142540532661738E-5</v>
      </c>
    </row>
    <row r="1422" spans="1:19">
      <c r="A1422">
        <v>109460.74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4.4105095984937953E-5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111418.37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1.0803498021957306E-4</v>
      </c>
      <c r="P1423">
        <f>IF(N1423&gt;O1424,"ND",IF(N1423&lt;O1425,"ND",N1423))</f>
        <v>0</v>
      </c>
    </row>
    <row r="1424" spans="1:19">
      <c r="A1424">
        <v>84832.04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2.4829120859993104E-4</v>
      </c>
      <c r="P1424">
        <f>IF(N1424&gt;O1424,"ND",IF(N1424&lt;O1425,"ND",N1424))</f>
        <v>0</v>
      </c>
    </row>
    <row r="1425" spans="1:19">
      <c r="A1425">
        <v>168923.11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-1.6008101663005512E-4</v>
      </c>
      <c r="P1425">
        <f>IF(N1425&gt;O1424,"ND",IF(N1425&lt;O1425,"ND",N1425))</f>
        <v>0</v>
      </c>
    </row>
    <row r="1426" spans="1:19">
      <c r="A1426">
        <v>189482.54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186920.19</v>
      </c>
      <c r="B1427">
        <v>2624.47</v>
      </c>
      <c r="D1427">
        <f t="shared" si="327"/>
        <v>2624.47</v>
      </c>
      <c r="E1427">
        <v>40</v>
      </c>
      <c r="F1427" t="s">
        <v>14</v>
      </c>
      <c r="G1427">
        <f t="shared" si="328"/>
        <v>1</v>
      </c>
      <c r="H1427">
        <f t="shared" si="329"/>
        <v>2624.47</v>
      </c>
      <c r="K1427">
        <f t="shared" si="330"/>
        <v>2.6463057590962773E-4</v>
      </c>
      <c r="L1427">
        <v>40</v>
      </c>
      <c r="M1427" t="s">
        <v>14</v>
      </c>
      <c r="N1427">
        <f t="shared" si="331"/>
        <v>2.6463057590962773E-4</v>
      </c>
      <c r="P1427" t="str">
        <f>IF(N1427&gt;O1424,"ND",IF(N1427&lt;O1425,"ND",N1427))</f>
        <v>ND</v>
      </c>
    </row>
    <row r="1428" spans="1:19">
      <c r="A1428">
        <v>103723.56</v>
      </c>
      <c r="B1428">
        <v>2812.44</v>
      </c>
      <c r="D1428">
        <f t="shared" si="327"/>
        <v>2812.44</v>
      </c>
      <c r="E1428">
        <v>302</v>
      </c>
      <c r="F1428" t="s">
        <v>14</v>
      </c>
      <c r="G1428">
        <f t="shared" si="328"/>
        <v>1</v>
      </c>
      <c r="H1428">
        <f t="shared" si="329"/>
        <v>2812.44</v>
      </c>
      <c r="K1428">
        <f t="shared" si="330"/>
        <v>2.8358396815786558E-4</v>
      </c>
      <c r="L1428">
        <v>302</v>
      </c>
      <c r="M1428" t="s">
        <v>14</v>
      </c>
      <c r="N1428">
        <f t="shared" si="331"/>
        <v>2.8358396815786558E-4</v>
      </c>
      <c r="O1428">
        <f>AVERAGE(N1428:N1433)</f>
        <v>1.8937679260569491E-4</v>
      </c>
      <c r="P1428">
        <f>IF(N1428&gt;O1430,"ND",IF(N1428&lt;O1431,"ND",N1428))</f>
        <v>2.8358396815786558E-4</v>
      </c>
      <c r="Q1428">
        <f>AVERAGE(P1428:P1433)</f>
        <v>1.8937679260569491E-4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123813.85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2.09328531131322E-4</v>
      </c>
      <c r="P1429">
        <f>IF(N1429&gt;O1430,"ND",IF(N1429&lt;O1431,"ND",N1429))</f>
        <v>0</v>
      </c>
    </row>
    <row r="1430" spans="1:19">
      <c r="A1430">
        <v>102230.22</v>
      </c>
      <c r="B1430">
        <v>3682.82</v>
      </c>
      <c r="D1430">
        <f t="shared" si="327"/>
        <v>3682.82</v>
      </c>
      <c r="E1430">
        <v>302</v>
      </c>
      <c r="F1430" t="s">
        <v>14</v>
      </c>
      <c r="G1430">
        <f t="shared" si="328"/>
        <v>1</v>
      </c>
      <c r="H1430">
        <f t="shared" si="329"/>
        <v>3682.82</v>
      </c>
      <c r="K1430">
        <f t="shared" si="330"/>
        <v>3.7134612991251384E-4</v>
      </c>
      <c r="L1430">
        <v>302</v>
      </c>
      <c r="M1430" t="s">
        <v>14</v>
      </c>
      <c r="N1430">
        <f t="shared" si="331"/>
        <v>3.7134612991251384E-4</v>
      </c>
      <c r="O1430">
        <f>O1428+(O1429*1.89)</f>
        <v>5.8500771644389349E-4</v>
      </c>
      <c r="P1430">
        <f>IF(N1430&gt;O1430,"ND",IF(N1430&lt;O1431,"ND",N1430))</f>
        <v>3.7134612991251384E-4</v>
      </c>
    </row>
    <row r="1431" spans="1:19">
      <c r="A1431">
        <v>97937.72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-2.0625413123250363E-4</v>
      </c>
      <c r="P1431">
        <f>IF(N1431&gt;O1430,"ND",IF(N1431&lt;O1431,"ND",N1431))</f>
        <v>0</v>
      </c>
    </row>
    <row r="1432" spans="1:19">
      <c r="A1432">
        <v>101056.38</v>
      </c>
      <c r="B1432">
        <v>167.89</v>
      </c>
      <c r="D1432">
        <f t="shared" si="327"/>
        <v>167.89</v>
      </c>
      <c r="E1432">
        <v>302</v>
      </c>
      <c r="F1432" t="s">
        <v>14</v>
      </c>
      <c r="G1432">
        <f t="shared" si="328"/>
        <v>1</v>
      </c>
      <c r="H1432">
        <f t="shared" si="329"/>
        <v>167.89</v>
      </c>
      <c r="K1432">
        <f t="shared" si="330"/>
        <v>1.6928685559167145E-5</v>
      </c>
      <c r="L1432">
        <v>302</v>
      </c>
      <c r="M1432" t="s">
        <v>14</v>
      </c>
      <c r="N1432">
        <f t="shared" si="331"/>
        <v>1.6928685559167145E-5</v>
      </c>
      <c r="P1432">
        <f>IF(N1432&gt;O1430,"ND",IF(N1432&lt;O1431,"ND",N1432))</f>
        <v>1.6928685559167145E-5</v>
      </c>
    </row>
    <row r="1433" spans="1:19">
      <c r="A1433">
        <v>99131.48</v>
      </c>
      <c r="B1433">
        <v>4605.7</v>
      </c>
      <c r="D1433">
        <f t="shared" si="327"/>
        <v>4605.7</v>
      </c>
      <c r="E1433">
        <v>302</v>
      </c>
      <c r="F1433" t="s">
        <v>14</v>
      </c>
      <c r="G1433">
        <f t="shared" si="328"/>
        <v>1</v>
      </c>
      <c r="H1433">
        <f t="shared" si="329"/>
        <v>4605.7</v>
      </c>
      <c r="K1433">
        <f t="shared" si="330"/>
        <v>4.6440197200462281E-4</v>
      </c>
      <c r="L1433">
        <v>302</v>
      </c>
      <c r="M1433" t="s">
        <v>14</v>
      </c>
      <c r="N1433">
        <f t="shared" si="331"/>
        <v>4.6440197200462281E-4</v>
      </c>
      <c r="P1433">
        <f>IF(N1433&gt;O1430,"ND",IF(N1433&lt;O1431,"ND",N1433))</f>
        <v>4.6440197200462281E-4</v>
      </c>
    </row>
    <row r="1434" spans="1:19">
      <c r="A1434">
        <v>94586.69</v>
      </c>
      <c r="B1434">
        <v>278546.01</v>
      </c>
      <c r="D1434">
        <f t="shared" si="327"/>
        <v>278546.01</v>
      </c>
      <c r="E1434">
        <v>39</v>
      </c>
      <c r="F1434" t="s">
        <v>14</v>
      </c>
      <c r="G1434">
        <f t="shared" si="328"/>
        <v>1</v>
      </c>
      <c r="H1434">
        <f t="shared" si="329"/>
        <v>278546.01</v>
      </c>
      <c r="K1434">
        <f t="shared" si="330"/>
        <v>2.8086353070764358E-2</v>
      </c>
      <c r="L1434">
        <v>39</v>
      </c>
      <c r="M1434" t="s">
        <v>14</v>
      </c>
      <c r="N1434">
        <f t="shared" si="331"/>
        <v>2.8086353070764358E-2</v>
      </c>
      <c r="O1434">
        <f>AVERAGE(N1434:N1439)</f>
        <v>3.1140554713516445E-2</v>
      </c>
      <c r="P1434">
        <f>IF(N1434&gt;O1436,"ND",IF(N1434&lt;O1437,"ND",N1434))</f>
        <v>2.8086353070764358E-2</v>
      </c>
      <c r="Q1434">
        <f>AVERAGE(P1434:P1439)</f>
        <v>3.1140554713516445E-2</v>
      </c>
      <c r="R1434">
        <f t="shared" si="326"/>
        <v>39</v>
      </c>
      <c r="S1434">
        <f t="shared" si="332"/>
        <v>1434</v>
      </c>
    </row>
    <row r="1435" spans="1:19">
      <c r="A1435">
        <v>85113.37</v>
      </c>
      <c r="B1435">
        <v>272773.48</v>
      </c>
      <c r="D1435">
        <f t="shared" si="327"/>
        <v>272773.48</v>
      </c>
      <c r="E1435">
        <v>39</v>
      </c>
      <c r="F1435" t="s">
        <v>14</v>
      </c>
      <c r="G1435">
        <f t="shared" si="328"/>
        <v>1</v>
      </c>
      <c r="H1435">
        <f t="shared" si="329"/>
        <v>272773.48</v>
      </c>
      <c r="K1435">
        <f t="shared" si="330"/>
        <v>2.7504297288699554E-2</v>
      </c>
      <c r="L1435">
        <v>39</v>
      </c>
      <c r="M1435" t="s">
        <v>14</v>
      </c>
      <c r="N1435">
        <f t="shared" si="331"/>
        <v>2.7504297288699554E-2</v>
      </c>
      <c r="O1435">
        <f>STDEV(N1434:N1439)</f>
        <v>3.3854329421564833E-3</v>
      </c>
      <c r="P1435">
        <f>IF(N1435&gt;O1436,"ND",IF(N1435&lt;O1437,"ND",N1435))</f>
        <v>2.7504297288699554E-2</v>
      </c>
    </row>
    <row r="1436" spans="1:19">
      <c r="A1436">
        <v>94811.18</v>
      </c>
      <c r="B1436">
        <v>288883.63</v>
      </c>
      <c r="D1436">
        <f t="shared" si="327"/>
        <v>288883.63</v>
      </c>
      <c r="E1436">
        <v>39</v>
      </c>
      <c r="F1436" t="s">
        <v>14</v>
      </c>
      <c r="G1436">
        <f t="shared" si="328"/>
        <v>1</v>
      </c>
      <c r="H1436">
        <f t="shared" si="329"/>
        <v>288883.63</v>
      </c>
      <c r="K1436">
        <f t="shared" si="330"/>
        <v>2.9128716037052745E-2</v>
      </c>
      <c r="L1436">
        <v>39</v>
      </c>
      <c r="M1436" t="s">
        <v>14</v>
      </c>
      <c r="N1436">
        <f t="shared" si="331"/>
        <v>2.9128716037052745E-2</v>
      </c>
      <c r="O1436">
        <f>O1434+(O1435*1.89)</f>
        <v>3.7539022974192197E-2</v>
      </c>
      <c r="P1436">
        <f>IF(N1436&gt;O1436,"ND",IF(N1436&lt;O1437,"ND",N1436))</f>
        <v>2.9128716037052745E-2</v>
      </c>
    </row>
    <row r="1437" spans="1:19">
      <c r="A1437">
        <v>108159.32</v>
      </c>
      <c r="B1437">
        <v>318675.87</v>
      </c>
      <c r="D1437">
        <f t="shared" si="327"/>
        <v>318675.87</v>
      </c>
      <c r="E1437">
        <v>39</v>
      </c>
      <c r="F1437" t="s">
        <v>14</v>
      </c>
      <c r="G1437">
        <f t="shared" si="328"/>
        <v>1</v>
      </c>
      <c r="H1437">
        <f t="shared" si="329"/>
        <v>318675.87</v>
      </c>
      <c r="K1437">
        <f t="shared" si="330"/>
        <v>3.2132727372231981E-2</v>
      </c>
      <c r="L1437">
        <v>39</v>
      </c>
      <c r="M1437" t="s">
        <v>14</v>
      </c>
      <c r="N1437">
        <f t="shared" si="331"/>
        <v>3.2132727372231981E-2</v>
      </c>
      <c r="O1437">
        <f>O1434-(O1435*1.89)</f>
        <v>2.4742086452840692E-2</v>
      </c>
      <c r="P1437">
        <f>IF(N1437&gt;O1436,"ND",IF(N1437&lt;O1437,"ND",N1437))</f>
        <v>3.2132727372231981E-2</v>
      </c>
    </row>
    <row r="1438" spans="1:19">
      <c r="A1438">
        <v>100170.84</v>
      </c>
      <c r="B1438">
        <v>347199.63</v>
      </c>
      <c r="D1438">
        <f t="shared" si="327"/>
        <v>347199.63</v>
      </c>
      <c r="E1438">
        <v>39</v>
      </c>
      <c r="F1438" t="s">
        <v>14</v>
      </c>
      <c r="G1438">
        <f t="shared" si="328"/>
        <v>1</v>
      </c>
      <c r="H1438">
        <f t="shared" si="329"/>
        <v>347199.63</v>
      </c>
      <c r="K1438">
        <f t="shared" si="330"/>
        <v>3.5008835323897647E-2</v>
      </c>
      <c r="L1438">
        <v>39</v>
      </c>
      <c r="M1438" t="s">
        <v>14</v>
      </c>
      <c r="N1438">
        <f t="shared" si="331"/>
        <v>3.5008835323897647E-2</v>
      </c>
      <c r="P1438">
        <f>IF(N1438&gt;O1436,"ND",IF(N1438&lt;O1437,"ND",N1438))</f>
        <v>3.5008835323897647E-2</v>
      </c>
    </row>
    <row r="1439" spans="1:19">
      <c r="A1439">
        <v>85312.960000000006</v>
      </c>
      <c r="B1439">
        <v>346937.45</v>
      </c>
      <c r="D1439">
        <f t="shared" si="327"/>
        <v>346937.45</v>
      </c>
      <c r="E1439">
        <v>39</v>
      </c>
      <c r="F1439" t="s">
        <v>14</v>
      </c>
      <c r="G1439">
        <f t="shared" si="328"/>
        <v>1</v>
      </c>
      <c r="H1439">
        <f t="shared" si="329"/>
        <v>346937.45</v>
      </c>
      <c r="K1439">
        <f t="shared" si="330"/>
        <v>3.4982399188452404E-2</v>
      </c>
      <c r="L1439">
        <v>39</v>
      </c>
      <c r="M1439" t="s">
        <v>14</v>
      </c>
      <c r="N1439">
        <f t="shared" si="331"/>
        <v>3.4982399188452404E-2</v>
      </c>
      <c r="P1439">
        <f>IF(N1439&gt;O1436,"ND",IF(N1439&lt;O1437,"ND",N1439))</f>
        <v>3.4982399188452404E-2</v>
      </c>
    </row>
    <row r="1440" spans="1:19">
      <c r="A1440">
        <v>93219.93</v>
      </c>
      <c r="B1440">
        <v>1219.96</v>
      </c>
      <c r="D1440">
        <f t="shared" si="327"/>
        <v>1219.96</v>
      </c>
      <c r="E1440">
        <v>71</v>
      </c>
      <c r="F1440" t="s">
        <v>14</v>
      </c>
      <c r="G1440">
        <f t="shared" si="328"/>
        <v>1</v>
      </c>
      <c r="H1440">
        <f t="shared" si="329"/>
        <v>1219.96</v>
      </c>
      <c r="K1440">
        <f t="shared" si="330"/>
        <v>1.2301101456168654E-4</v>
      </c>
      <c r="L1440">
        <v>71</v>
      </c>
      <c r="M1440" t="s">
        <v>14</v>
      </c>
      <c r="N1440">
        <f t="shared" si="331"/>
        <v>1.2301101456168654E-4</v>
      </c>
      <c r="O1440">
        <f>AVERAGE(N1440:N1445)</f>
        <v>4.8312109789125997E-4</v>
      </c>
      <c r="P1440">
        <f>IF(N1440&gt;O1442,"ND",IF(N1440&lt;O1443,"ND",N1440))</f>
        <v>1.2301101456168654E-4</v>
      </c>
      <c r="Q1440">
        <f>AVERAGE(P1440:P1445)</f>
        <v>1.1067240359912674E-4</v>
      </c>
      <c r="R1440">
        <f t="shared" si="326"/>
        <v>71</v>
      </c>
      <c r="S1440">
        <f t="shared" si="332"/>
        <v>1440</v>
      </c>
    </row>
    <row r="1441" spans="1:19">
      <c r="A1441">
        <v>98927.5</v>
      </c>
      <c r="B1441">
        <v>23260.12</v>
      </c>
      <c r="D1441">
        <f t="shared" si="327"/>
        <v>23260.12</v>
      </c>
      <c r="E1441">
        <v>71</v>
      </c>
      <c r="F1441" t="s">
        <v>14</v>
      </c>
      <c r="G1441">
        <f t="shared" si="328"/>
        <v>1</v>
      </c>
      <c r="H1441">
        <f t="shared" si="329"/>
        <v>23260.12</v>
      </c>
      <c r="K1441">
        <f t="shared" si="330"/>
        <v>2.3453645693519262E-3</v>
      </c>
      <c r="L1441">
        <v>71</v>
      </c>
      <c r="M1441" t="s">
        <v>14</v>
      </c>
      <c r="N1441">
        <f t="shared" si="331"/>
        <v>2.3453645693519262E-3</v>
      </c>
      <c r="O1441">
        <f>STDEV(N1440:N1445)</f>
        <v>9.1832665083709029E-4</v>
      </c>
      <c r="P1441" t="str">
        <f>IF(N1441&gt;O1442,"ND",IF(N1441&lt;O1443,"ND",N1441))</f>
        <v>ND</v>
      </c>
    </row>
    <row r="1442" spans="1:19">
      <c r="A1442">
        <v>79189.77</v>
      </c>
      <c r="B1442">
        <v>1484.14</v>
      </c>
      <c r="D1442">
        <f t="shared" si="327"/>
        <v>1484.14</v>
      </c>
      <c r="E1442">
        <v>71</v>
      </c>
      <c r="F1442" t="s">
        <v>14</v>
      </c>
      <c r="G1442">
        <f t="shared" si="328"/>
        <v>1</v>
      </c>
      <c r="H1442">
        <f t="shared" si="329"/>
        <v>1484.14</v>
      </c>
      <c r="K1442">
        <f t="shared" si="330"/>
        <v>1.4964881401978872E-4</v>
      </c>
      <c r="L1442">
        <v>71</v>
      </c>
      <c r="M1442" t="s">
        <v>14</v>
      </c>
      <c r="N1442">
        <f t="shared" si="331"/>
        <v>1.4964881401978872E-4</v>
      </c>
      <c r="O1442">
        <f>O1440+(O1441*1.89)</f>
        <v>2.2187584679733605E-3</v>
      </c>
      <c r="P1442">
        <f>IF(N1442&gt;O1442,"ND",IF(N1442&lt;O1443,"ND",N1442))</f>
        <v>1.4964881401978872E-4</v>
      </c>
    </row>
    <row r="1443" spans="1:19">
      <c r="A1443">
        <v>82350.12</v>
      </c>
      <c r="B1443">
        <v>2783.86</v>
      </c>
      <c r="D1443">
        <f t="shared" si="327"/>
        <v>2783.86</v>
      </c>
      <c r="E1443">
        <v>71</v>
      </c>
      <c r="F1443" t="s">
        <v>14</v>
      </c>
      <c r="G1443">
        <f t="shared" si="328"/>
        <v>1</v>
      </c>
      <c r="H1443">
        <f t="shared" si="329"/>
        <v>2783.86</v>
      </c>
      <c r="K1443">
        <f t="shared" si="330"/>
        <v>2.8070218941415843E-4</v>
      </c>
      <c r="L1443">
        <v>71</v>
      </c>
      <c r="M1443" t="s">
        <v>14</v>
      </c>
      <c r="N1443">
        <f t="shared" si="331"/>
        <v>2.8070218941415843E-4</v>
      </c>
      <c r="O1443">
        <f>O1440-(O1441*1.89)</f>
        <v>-1.2525162721908406E-3</v>
      </c>
      <c r="P1443">
        <f>IF(N1443&gt;O1442,"ND",IF(N1443&lt;O1443,"ND",N1443))</f>
        <v>2.8070218941415843E-4</v>
      </c>
    </row>
    <row r="1444" spans="1:19">
      <c r="A1444">
        <v>74600.14</v>
      </c>
      <c r="B1444">
        <v>0</v>
      </c>
      <c r="D1444">
        <f t="shared" si="327"/>
        <v>0</v>
      </c>
      <c r="E1444">
        <v>71</v>
      </c>
      <c r="F1444" t="s">
        <v>14</v>
      </c>
      <c r="G1444">
        <f t="shared" si="328"/>
        <v>1</v>
      </c>
      <c r="H1444">
        <f t="shared" si="329"/>
        <v>0</v>
      </c>
      <c r="K1444">
        <f t="shared" si="330"/>
        <v>0</v>
      </c>
      <c r="L1444">
        <v>71</v>
      </c>
      <c r="M1444" t="s">
        <v>14</v>
      </c>
      <c r="N1444">
        <f t="shared" si="331"/>
        <v>0</v>
      </c>
      <c r="P1444">
        <f>IF(N1444&gt;O1442,"ND",IF(N1444&lt;O1443,"ND",N1444))</f>
        <v>0</v>
      </c>
    </row>
    <row r="1445" spans="1:19">
      <c r="A1445">
        <v>65592.97</v>
      </c>
      <c r="B1445">
        <v>0</v>
      </c>
      <c r="D1445">
        <f t="shared" si="327"/>
        <v>0</v>
      </c>
      <c r="E1445">
        <v>71</v>
      </c>
      <c r="F1445" t="s">
        <v>14</v>
      </c>
      <c r="G1445">
        <f t="shared" si="328"/>
        <v>1</v>
      </c>
      <c r="H1445">
        <f t="shared" si="329"/>
        <v>0</v>
      </c>
      <c r="K1445">
        <f t="shared" si="330"/>
        <v>0</v>
      </c>
      <c r="L1445">
        <v>71</v>
      </c>
      <c r="M1445" t="s">
        <v>14</v>
      </c>
      <c r="N1445">
        <f t="shared" si="331"/>
        <v>0</v>
      </c>
      <c r="P1445">
        <f>IF(N1445&gt;O1442,"ND",IF(N1445&lt;O1443,"ND",N1445))</f>
        <v>0</v>
      </c>
    </row>
    <row r="1446" spans="1:19">
      <c r="A1446">
        <v>86959.87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9.3673102024791294E-5</v>
      </c>
      <c r="P1446">
        <f>IF(N1446&gt;O1448,"ND",IF(N1446&lt;O1449,"ND",N1446))</f>
        <v>0</v>
      </c>
      <c r="Q1446">
        <f>AVERAGE(P1446:P1451)</f>
        <v>0</v>
      </c>
      <c r="R1446">
        <f t="shared" si="326"/>
        <v>38</v>
      </c>
      <c r="S1446">
        <f t="shared" si="332"/>
        <v>1446</v>
      </c>
    </row>
    <row r="1447" spans="1:19">
      <c r="A1447">
        <v>104552.22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2.2945130258440841E-4</v>
      </c>
      <c r="P1447">
        <f>IF(N1447&gt;O1448,"ND",IF(N1447&lt;O1449,"ND",N1447))</f>
        <v>0</v>
      </c>
    </row>
    <row r="1448" spans="1:19">
      <c r="A1448">
        <v>96832.88</v>
      </c>
      <c r="B1448">
        <v>0</v>
      </c>
      <c r="D1448">
        <f t="shared" si="327"/>
        <v>0</v>
      </c>
      <c r="E1448">
        <v>38</v>
      </c>
      <c r="F1448" t="s">
        <v>14</v>
      </c>
      <c r="G1448">
        <f t="shared" si="328"/>
        <v>1</v>
      </c>
      <c r="H1448">
        <f t="shared" si="329"/>
        <v>0</v>
      </c>
      <c r="K1448">
        <f t="shared" si="330"/>
        <v>0</v>
      </c>
      <c r="L1448">
        <v>38</v>
      </c>
      <c r="M1448" t="s">
        <v>14</v>
      </c>
      <c r="N1448">
        <f t="shared" si="331"/>
        <v>0</v>
      </c>
      <c r="O1448">
        <f>O1446+(O1447*1.89)</f>
        <v>5.2733606390932314E-4</v>
      </c>
      <c r="P1448">
        <f>IF(N1448&gt;O1448,"ND",IF(N1448&lt;O1449,"ND",N1448))</f>
        <v>0</v>
      </c>
    </row>
    <row r="1449" spans="1:19">
      <c r="A1449">
        <v>80024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-3.3998985985974061E-4</v>
      </c>
      <c r="P1449">
        <f>IF(N1449&gt;O1448,"ND",IF(N1449&lt;O1449,"ND",N1449))</f>
        <v>0</v>
      </c>
    </row>
    <row r="1450" spans="1:19">
      <c r="A1450">
        <v>72164.41</v>
      </c>
      <c r="B1450">
        <v>0</v>
      </c>
      <c r="D1450">
        <f t="shared" si="327"/>
        <v>0</v>
      </c>
      <c r="E1450">
        <v>38</v>
      </c>
      <c r="F1450" t="s">
        <v>14</v>
      </c>
      <c r="G1450">
        <f t="shared" si="328"/>
        <v>1</v>
      </c>
      <c r="H1450">
        <f t="shared" si="329"/>
        <v>0</v>
      </c>
      <c r="K1450">
        <f t="shared" si="330"/>
        <v>0</v>
      </c>
      <c r="L1450">
        <v>38</v>
      </c>
      <c r="M1450" t="s">
        <v>14</v>
      </c>
      <c r="N1450">
        <f t="shared" si="331"/>
        <v>0</v>
      </c>
      <c r="P1450">
        <f>IF(N1450&gt;O1448,"ND",IF(N1450&lt;O1449,"ND",N1450))</f>
        <v>0</v>
      </c>
    </row>
    <row r="1451" spans="1:19">
      <c r="A1451">
        <v>174397.6</v>
      </c>
      <c r="B1451">
        <v>5574.01</v>
      </c>
      <c r="D1451">
        <f t="shared" si="327"/>
        <v>5574.01</v>
      </c>
      <c r="E1451">
        <v>38</v>
      </c>
      <c r="F1451" t="s">
        <v>14</v>
      </c>
      <c r="G1451">
        <f t="shared" si="328"/>
        <v>1</v>
      </c>
      <c r="H1451">
        <f t="shared" si="329"/>
        <v>5574.01</v>
      </c>
      <c r="K1451">
        <f t="shared" si="330"/>
        <v>5.6203861214874776E-4</v>
      </c>
      <c r="L1451">
        <v>38</v>
      </c>
      <c r="M1451" t="s">
        <v>14</v>
      </c>
      <c r="N1451">
        <f t="shared" si="331"/>
        <v>5.6203861214874776E-4</v>
      </c>
      <c r="P1451" t="str">
        <f>IF(N1451&gt;O1448,"ND",IF(N1451&lt;O1449,"ND",N1451))</f>
        <v>ND</v>
      </c>
    </row>
    <row r="1452" spans="1:19">
      <c r="A1452">
        <v>180187.61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4.3714540013374189E-5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172088.5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1.0707831737324488E-4</v>
      </c>
      <c r="P1453">
        <f>IF(N1453&gt;O1454,"ND",IF(N1453&lt;O1455,"ND",N1453))</f>
        <v>0</v>
      </c>
    </row>
    <row r="1454" spans="1:19">
      <c r="A1454">
        <v>164363.91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2.4609255984880702E-4</v>
      </c>
      <c r="P1454">
        <f>IF(N1454&gt;O1454,"ND",IF(N1454&lt;O1455,"ND",N1454))</f>
        <v>0</v>
      </c>
    </row>
    <row r="1455" spans="1:19">
      <c r="A1455">
        <v>150760.68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-1.5866347982205863E-4</v>
      </c>
      <c r="P1455">
        <f>IF(N1455&gt;O1454,"ND",IF(N1455&lt;O1455,"ND",N1455))</f>
        <v>0</v>
      </c>
    </row>
    <row r="1456" spans="1:19">
      <c r="A1456">
        <v>147901.65</v>
      </c>
      <c r="B1456">
        <v>2601.23</v>
      </c>
      <c r="D1456">
        <f t="shared" si="327"/>
        <v>2601.23</v>
      </c>
      <c r="E1456" t="s">
        <v>8</v>
      </c>
      <c r="F1456" t="s">
        <v>14</v>
      </c>
      <c r="G1456">
        <f t="shared" si="328"/>
        <v>1</v>
      </c>
      <c r="H1456">
        <f t="shared" si="329"/>
        <v>2601.23</v>
      </c>
      <c r="K1456">
        <f t="shared" si="330"/>
        <v>2.6228724008024512E-4</v>
      </c>
      <c r="L1456" t="s">
        <v>8</v>
      </c>
      <c r="M1456" t="s">
        <v>14</v>
      </c>
      <c r="N1456">
        <f t="shared" si="331"/>
        <v>2.6228724008024512E-4</v>
      </c>
      <c r="P1456" t="str">
        <f>IF(N1456&gt;O1454,"ND",IF(N1456&lt;O1455,"ND",N1456))</f>
        <v>ND</v>
      </c>
    </row>
    <row r="1457" spans="1:19">
      <c r="A1457">
        <v>188061.46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152854.38</v>
      </c>
      <c r="B1458">
        <v>195445.42</v>
      </c>
      <c r="D1458">
        <f t="shared" si="327"/>
        <v>195445.42</v>
      </c>
      <c r="E1458">
        <v>37</v>
      </c>
      <c r="F1458" t="s">
        <v>14</v>
      </c>
      <c r="G1458">
        <f t="shared" si="328"/>
        <v>1</v>
      </c>
      <c r="H1458">
        <f t="shared" si="329"/>
        <v>195445.42</v>
      </c>
      <c r="K1458">
        <f t="shared" si="330"/>
        <v>1.9707153845728503E-2</v>
      </c>
      <c r="L1458">
        <v>37</v>
      </c>
      <c r="M1458" t="s">
        <v>14</v>
      </c>
      <c r="N1458">
        <f t="shared" si="331"/>
        <v>1.9707153845728503E-2</v>
      </c>
      <c r="O1458">
        <f>AVERAGE(N1458:N1463)</f>
        <v>2.0819426835086835E-2</v>
      </c>
      <c r="P1458">
        <f>IF(N1458&gt;O1460,"ND",IF(N1458&lt;O1461,"ND",N1458))</f>
        <v>1.9707153845728503E-2</v>
      </c>
      <c r="Q1458">
        <f>AVERAGE(P1458:P1463)</f>
        <v>2.0819426835086835E-2</v>
      </c>
      <c r="R1458">
        <f t="shared" si="333"/>
        <v>37</v>
      </c>
      <c r="S1458">
        <f t="shared" si="332"/>
        <v>1458</v>
      </c>
    </row>
    <row r="1459" spans="1:19">
      <c r="A1459">
        <v>179677.38</v>
      </c>
      <c r="B1459">
        <v>200991.34</v>
      </c>
      <c r="D1459">
        <f t="shared" si="327"/>
        <v>200991.34</v>
      </c>
      <c r="E1459">
        <v>37</v>
      </c>
      <c r="F1459" t="s">
        <v>14</v>
      </c>
      <c r="G1459">
        <f t="shared" si="328"/>
        <v>1</v>
      </c>
      <c r="H1459">
        <f t="shared" si="329"/>
        <v>200991.34</v>
      </c>
      <c r="K1459">
        <f t="shared" si="330"/>
        <v>2.026636008681669E-2</v>
      </c>
      <c r="L1459">
        <v>37</v>
      </c>
      <c r="M1459" t="s">
        <v>14</v>
      </c>
      <c r="N1459">
        <f t="shared" si="331"/>
        <v>2.026636008681669E-2</v>
      </c>
      <c r="O1459">
        <f>STDEV(N1458:N1463)</f>
        <v>1.2133012555982715E-3</v>
      </c>
      <c r="P1459">
        <f>IF(N1459&gt;O1460,"ND",IF(N1459&lt;O1461,"ND",N1459))</f>
        <v>2.026636008681669E-2</v>
      </c>
    </row>
    <row r="1460" spans="1:19">
      <c r="A1460">
        <v>198166.69</v>
      </c>
      <c r="B1460">
        <v>205213.25</v>
      </c>
      <c r="D1460">
        <f t="shared" si="327"/>
        <v>205213.25</v>
      </c>
      <c r="E1460">
        <v>37</v>
      </c>
      <c r="F1460" t="s">
        <v>14</v>
      </c>
      <c r="G1460">
        <f t="shared" si="328"/>
        <v>1</v>
      </c>
      <c r="H1460">
        <f t="shared" si="329"/>
        <v>205213.25</v>
      </c>
      <c r="K1460">
        <f t="shared" si="330"/>
        <v>2.069206374307438E-2</v>
      </c>
      <c r="L1460">
        <v>37</v>
      </c>
      <c r="M1460" t="s">
        <v>14</v>
      </c>
      <c r="N1460">
        <f t="shared" si="331"/>
        <v>2.069206374307438E-2</v>
      </c>
      <c r="O1460">
        <f>O1458+(O1459*1.89)</f>
        <v>2.3112566208167568E-2</v>
      </c>
      <c r="P1460">
        <f>IF(N1460&gt;O1460,"ND",IF(N1460&lt;O1461,"ND",N1460))</f>
        <v>2.069206374307438E-2</v>
      </c>
    </row>
    <row r="1461" spans="1:19">
      <c r="A1461">
        <v>150086.29999999999</v>
      </c>
      <c r="B1461">
        <v>218649.8</v>
      </c>
      <c r="D1461">
        <f t="shared" si="327"/>
        <v>218649.8</v>
      </c>
      <c r="E1461">
        <v>37</v>
      </c>
      <c r="F1461" t="s">
        <v>14</v>
      </c>
      <c r="G1461">
        <f t="shared" si="328"/>
        <v>1</v>
      </c>
      <c r="H1461">
        <f t="shared" si="329"/>
        <v>218649.8</v>
      </c>
      <c r="K1461">
        <f t="shared" si="330"/>
        <v>2.204689803904214E-2</v>
      </c>
      <c r="L1461">
        <v>37</v>
      </c>
      <c r="M1461" t="s">
        <v>14</v>
      </c>
      <c r="N1461">
        <f t="shared" si="331"/>
        <v>2.204689803904214E-2</v>
      </c>
      <c r="O1461">
        <f>O1458-(O1459*1.89)</f>
        <v>1.8526287462006102E-2</v>
      </c>
      <c r="P1461">
        <f>IF(N1461&gt;O1460,"ND",IF(N1461&lt;O1461,"ND",N1461))</f>
        <v>2.204689803904214E-2</v>
      </c>
    </row>
    <row r="1462" spans="1:19">
      <c r="A1462">
        <v>190500.04</v>
      </c>
      <c r="B1462">
        <v>223539.05</v>
      </c>
      <c r="D1462">
        <f t="shared" si="327"/>
        <v>223539.05</v>
      </c>
      <c r="E1462">
        <v>37</v>
      </c>
      <c r="F1462" t="s">
        <v>14</v>
      </c>
      <c r="G1462">
        <f t="shared" si="328"/>
        <v>1</v>
      </c>
      <c r="H1462">
        <f t="shared" si="329"/>
        <v>223539.05</v>
      </c>
      <c r="K1462">
        <f t="shared" si="330"/>
        <v>2.253989092646937E-2</v>
      </c>
      <c r="L1462">
        <v>37</v>
      </c>
      <c r="M1462" t="s">
        <v>14</v>
      </c>
      <c r="N1462">
        <f t="shared" si="331"/>
        <v>2.253989092646937E-2</v>
      </c>
      <c r="P1462">
        <f>IF(N1462&gt;O1460,"ND",IF(N1462&lt;O1461,"ND",N1462))</f>
        <v>2.253989092646937E-2</v>
      </c>
    </row>
    <row r="1463" spans="1:19">
      <c r="A1463">
        <v>154560.51999999999</v>
      </c>
      <c r="B1463">
        <v>195019.37</v>
      </c>
      <c r="D1463">
        <f t="shared" si="327"/>
        <v>195019.37</v>
      </c>
      <c r="E1463">
        <v>37</v>
      </c>
      <c r="F1463" t="s">
        <v>14</v>
      </c>
      <c r="G1463">
        <f t="shared" si="328"/>
        <v>1</v>
      </c>
      <c r="H1463">
        <f t="shared" si="329"/>
        <v>195019.37</v>
      </c>
      <c r="K1463">
        <f t="shared" si="330"/>
        <v>1.9664194369389924E-2</v>
      </c>
      <c r="L1463">
        <v>37</v>
      </c>
      <c r="M1463" t="s">
        <v>14</v>
      </c>
      <c r="N1463">
        <f t="shared" si="331"/>
        <v>1.9664194369389924E-2</v>
      </c>
      <c r="P1463">
        <f>IF(N1463&gt;O1460,"ND",IF(N1463&lt;O1461,"ND",N1463))</f>
        <v>1.9664194369389924E-2</v>
      </c>
    </row>
    <row r="1464" spans="1:19">
      <c r="A1464">
        <v>125797.83</v>
      </c>
      <c r="B1464">
        <v>2739.97</v>
      </c>
      <c r="D1464">
        <f t="shared" si="327"/>
        <v>2739.97</v>
      </c>
      <c r="E1464">
        <v>305</v>
      </c>
      <c r="F1464" t="s">
        <v>14</v>
      </c>
      <c r="G1464">
        <f t="shared" si="328"/>
        <v>1</v>
      </c>
      <c r="H1464">
        <f t="shared" si="329"/>
        <v>2739.97</v>
      </c>
      <c r="K1464">
        <f t="shared" si="330"/>
        <v>2.7627667265204121E-4</v>
      </c>
      <c r="L1464">
        <v>305</v>
      </c>
      <c r="M1464" t="s">
        <v>14</v>
      </c>
      <c r="N1464">
        <f t="shared" si="331"/>
        <v>2.7627667265204121E-4</v>
      </c>
      <c r="O1464">
        <f>AVERAGE(N1464:N1469)</f>
        <v>9.7184744701984266E-5</v>
      </c>
      <c r="P1464">
        <f>IF(N1464&gt;O1466,"ND",IF(N1464&lt;O1467,"ND",N1464))</f>
        <v>2.7627667265204121E-4</v>
      </c>
      <c r="Q1464">
        <f>AVERAGE(P1464:P1469)</f>
        <v>9.7184744701984266E-5</v>
      </c>
      <c r="R1464">
        <f t="shared" si="333"/>
        <v>305</v>
      </c>
      <c r="S1464">
        <f t="shared" si="332"/>
        <v>1464</v>
      </c>
    </row>
    <row r="1465" spans="1:19">
      <c r="A1465">
        <v>137068.68</v>
      </c>
      <c r="B1465">
        <v>794.22</v>
      </c>
      <c r="D1465">
        <f t="shared" si="327"/>
        <v>794.22</v>
      </c>
      <c r="E1465">
        <v>305</v>
      </c>
      <c r="F1465" t="s">
        <v>14</v>
      </c>
      <c r="G1465">
        <f t="shared" si="328"/>
        <v>1</v>
      </c>
      <c r="H1465">
        <f t="shared" si="329"/>
        <v>794.22</v>
      </c>
      <c r="K1465">
        <f t="shared" si="330"/>
        <v>8.0082796145105323E-5</v>
      </c>
      <c r="L1465">
        <v>305</v>
      </c>
      <c r="M1465" t="s">
        <v>14</v>
      </c>
      <c r="N1465">
        <f t="shared" si="331"/>
        <v>8.0082796145105323E-5</v>
      </c>
      <c r="O1465">
        <f>STDEV(N1464:N1469)</f>
        <v>1.0441597912605872E-4</v>
      </c>
      <c r="P1465">
        <f>IF(N1465&gt;O1466,"ND",IF(N1465&lt;O1467,"ND",N1465))</f>
        <v>8.0082796145105323E-5</v>
      </c>
    </row>
    <row r="1466" spans="1:19">
      <c r="A1466">
        <v>141382.26999999999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2.9453094525023528E-4</v>
      </c>
      <c r="P1466">
        <f>IF(N1466&gt;O1466,"ND",IF(N1466&lt;O1467,"ND",N1466))</f>
        <v>0</v>
      </c>
    </row>
    <row r="1467" spans="1:19">
      <c r="A1467">
        <v>146960.16</v>
      </c>
      <c r="B1467">
        <v>1491.01</v>
      </c>
      <c r="D1467">
        <f t="shared" si="327"/>
        <v>1491.01</v>
      </c>
      <c r="E1467">
        <v>305</v>
      </c>
      <c r="F1467" t="s">
        <v>14</v>
      </c>
      <c r="G1467">
        <f t="shared" si="328"/>
        <v>1</v>
      </c>
      <c r="H1467">
        <f t="shared" si="329"/>
        <v>1491.01</v>
      </c>
      <c r="K1467">
        <f t="shared" si="330"/>
        <v>1.5034152990394786E-4</v>
      </c>
      <c r="L1467">
        <v>305</v>
      </c>
      <c r="M1467" t="s">
        <v>14</v>
      </c>
      <c r="N1467">
        <f t="shared" si="331"/>
        <v>1.5034152990394786E-4</v>
      </c>
      <c r="O1467">
        <f>O1464-(O1465*1.89)</f>
        <v>-1.0016145584626672E-4</v>
      </c>
      <c r="P1467">
        <f>IF(N1467&gt;O1466,"ND",IF(N1467&lt;O1467,"ND",N1467))</f>
        <v>1.5034152990394786E-4</v>
      </c>
    </row>
    <row r="1468" spans="1:19">
      <c r="A1468">
        <v>144455.71</v>
      </c>
      <c r="B1468">
        <v>757.77</v>
      </c>
      <c r="D1468">
        <f t="shared" si="327"/>
        <v>757.77</v>
      </c>
      <c r="E1468">
        <v>305</v>
      </c>
      <c r="F1468" t="s">
        <v>14</v>
      </c>
      <c r="G1468">
        <f t="shared" si="328"/>
        <v>1</v>
      </c>
      <c r="H1468">
        <f t="shared" si="329"/>
        <v>757.77</v>
      </c>
      <c r="K1468">
        <f t="shared" si="330"/>
        <v>7.6407469510811173E-5</v>
      </c>
      <c r="L1468">
        <v>305</v>
      </c>
      <c r="M1468" t="s">
        <v>14</v>
      </c>
      <c r="N1468">
        <f t="shared" si="331"/>
        <v>7.6407469510811173E-5</v>
      </c>
      <c r="P1468">
        <f>IF(N1468&gt;O1466,"ND",IF(N1468&lt;O1467,"ND",N1468))</f>
        <v>7.6407469510811173E-5</v>
      </c>
    </row>
    <row r="1469" spans="1:19">
      <c r="A1469">
        <v>123871.53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117740.23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1.0547128704356679E-4</v>
      </c>
      <c r="P1470">
        <f>IF(N1470&gt;O1472,"ND",IF(N1470&lt;O1473,"ND",N1470))</f>
        <v>0</v>
      </c>
      <c r="Q1470">
        <f>AVERAGE(P1470:P1475)</f>
        <v>1.0547128704356679E-4</v>
      </c>
      <c r="R1470">
        <f t="shared" si="333"/>
        <v>36</v>
      </c>
      <c r="S1470">
        <f t="shared" si="332"/>
        <v>1470</v>
      </c>
    </row>
    <row r="1471" spans="1:19">
      <c r="A1471">
        <v>98344.46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1.7924422628914718E-4</v>
      </c>
      <c r="P1471">
        <f>IF(N1471&gt;O1472,"ND",IF(N1471&lt;O1473,"ND",N1471))</f>
        <v>0</v>
      </c>
    </row>
    <row r="1472" spans="1:19">
      <c r="A1472">
        <v>87793.52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4.4424287473005496E-4</v>
      </c>
      <c r="P1472">
        <f>IF(N1472&gt;O1472,"ND",IF(N1472&lt;O1473,"ND",N1472))</f>
        <v>0</v>
      </c>
    </row>
    <row r="1473" spans="1:19">
      <c r="A1473">
        <v>88296.960000000006</v>
      </c>
      <c r="B1473">
        <v>1982.48</v>
      </c>
      <c r="D1473">
        <f t="shared" si="327"/>
        <v>1982.48</v>
      </c>
      <c r="E1473">
        <v>36</v>
      </c>
      <c r="F1473" t="s">
        <v>14</v>
      </c>
      <c r="G1473">
        <f t="shared" si="328"/>
        <v>1</v>
      </c>
      <c r="H1473">
        <f t="shared" si="329"/>
        <v>1982.48</v>
      </c>
      <c r="K1473">
        <f t="shared" si="330"/>
        <v>1.9989743610302987E-4</v>
      </c>
      <c r="L1473">
        <v>36</v>
      </c>
      <c r="M1473" t="s">
        <v>14</v>
      </c>
      <c r="N1473">
        <f t="shared" si="331"/>
        <v>1.9989743610302987E-4</v>
      </c>
      <c r="O1473">
        <f>O1470-(O1471*1.89)</f>
        <v>-2.3330030064292134E-4</v>
      </c>
      <c r="P1473">
        <f>IF(N1473&gt;O1472,"ND",IF(N1473&lt;O1473,"ND",N1473))</f>
        <v>1.9989743610302987E-4</v>
      </c>
    </row>
    <row r="1474" spans="1:19">
      <c r="A1474">
        <v>93743.34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115325.88</v>
      </c>
      <c r="B1475">
        <v>4293.58</v>
      </c>
      <c r="D1475">
        <f t="shared" si="327"/>
        <v>4293.58</v>
      </c>
      <c r="E1475">
        <v>36</v>
      </c>
      <c r="F1475" t="s">
        <v>14</v>
      </c>
      <c r="G1475">
        <f t="shared" si="328"/>
        <v>1</v>
      </c>
      <c r="H1475">
        <f t="shared" si="329"/>
        <v>4293.58</v>
      </c>
      <c r="K1475">
        <f t="shared" si="330"/>
        <v>4.3293028615837081E-4</v>
      </c>
      <c r="L1475">
        <v>36</v>
      </c>
      <c r="M1475" t="s">
        <v>14</v>
      </c>
      <c r="N1475">
        <f t="shared" si="331"/>
        <v>4.3293028615837081E-4</v>
      </c>
      <c r="P1475">
        <f>IF(N1475&gt;O1472,"ND",IF(N1475&lt;O1473,"ND",N1475))</f>
        <v>4.3293028615837081E-4</v>
      </c>
    </row>
    <row r="1476" spans="1:19">
      <c r="A1476">
        <v>149553.72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0</v>
      </c>
      <c r="P1476">
        <f>IF(N1476&gt;O1478,"ND",IF(N1476&lt;O1479,"ND",N1476))</f>
        <v>0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219403.02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0</v>
      </c>
      <c r="P1477">
        <f>IF(N1477&gt;O1478,"ND",IF(N1477&lt;O1479,"ND",N1477))</f>
        <v>0</v>
      </c>
    </row>
    <row r="1478" spans="1:19">
      <c r="A1478">
        <v>188660.64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0</v>
      </c>
      <c r="P1478">
        <f>IF(N1478&gt;O1478,"ND",IF(N1478&lt;O1479,"ND",N1478))</f>
        <v>0</v>
      </c>
    </row>
    <row r="1479" spans="1:19">
      <c r="A1479">
        <v>119292.34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0</v>
      </c>
      <c r="P1479">
        <f>IF(N1479&gt;O1478,"ND",IF(N1479&lt;O1479,"ND",N1479))</f>
        <v>0</v>
      </c>
    </row>
    <row r="1480" spans="1:19">
      <c r="A1480">
        <v>112591.95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114045.63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85523.86</v>
      </c>
      <c r="B1482">
        <v>30434.75</v>
      </c>
      <c r="D1482">
        <f t="shared" si="334"/>
        <v>30434.75</v>
      </c>
      <c r="E1482">
        <v>35</v>
      </c>
      <c r="F1482" t="s">
        <v>14</v>
      </c>
      <c r="G1482">
        <f t="shared" si="335"/>
        <v>1</v>
      </c>
      <c r="H1482">
        <f t="shared" si="336"/>
        <v>30434.75</v>
      </c>
      <c r="K1482">
        <f t="shared" si="337"/>
        <v>3.0687969076291757E-3</v>
      </c>
      <c r="L1482">
        <v>35</v>
      </c>
      <c r="M1482" t="s">
        <v>14</v>
      </c>
      <c r="N1482">
        <f t="shared" si="338"/>
        <v>3.0687969076291757E-3</v>
      </c>
      <c r="O1482">
        <f>AVERAGE(N1482:N1487)</f>
        <v>2.8781336666748058E-3</v>
      </c>
      <c r="P1482">
        <f>IF(N1482&gt;O1484,"ND",IF(N1482&lt;O1485,"ND",N1482))</f>
        <v>3.0687969076291757E-3</v>
      </c>
      <c r="Q1482">
        <f>AVERAGE(P1482:P1487)</f>
        <v>2.8781336666748058E-3</v>
      </c>
      <c r="R1482">
        <f t="shared" si="333"/>
        <v>35</v>
      </c>
      <c r="S1482">
        <f t="shared" si="332"/>
        <v>1482</v>
      </c>
    </row>
    <row r="1483" spans="1:19">
      <c r="A1483">
        <v>77248.67</v>
      </c>
      <c r="B1483">
        <v>23430.07</v>
      </c>
      <c r="D1483">
        <f t="shared" si="334"/>
        <v>23430.07</v>
      </c>
      <c r="E1483">
        <v>35</v>
      </c>
      <c r="F1483" t="s">
        <v>14</v>
      </c>
      <c r="G1483">
        <f t="shared" si="335"/>
        <v>1</v>
      </c>
      <c r="H1483">
        <f t="shared" si="336"/>
        <v>23430.07</v>
      </c>
      <c r="K1483">
        <f t="shared" si="337"/>
        <v>2.3625009688443351E-3</v>
      </c>
      <c r="L1483">
        <v>35</v>
      </c>
      <c r="M1483" t="s">
        <v>14</v>
      </c>
      <c r="N1483">
        <f t="shared" si="338"/>
        <v>2.3625009688443351E-3</v>
      </c>
      <c r="O1483">
        <f>STDEV(N1482:N1487)</f>
        <v>4.3343567754267894E-4</v>
      </c>
      <c r="P1483">
        <f>IF(N1483&gt;O1484,"ND",IF(N1483&lt;O1485,"ND",N1483))</f>
        <v>2.3625009688443351E-3</v>
      </c>
    </row>
    <row r="1484" spans="1:19">
      <c r="A1484">
        <v>84829.33</v>
      </c>
      <c r="B1484">
        <v>24128.99</v>
      </c>
      <c r="D1484">
        <f t="shared" si="334"/>
        <v>24128.99</v>
      </c>
      <c r="E1484">
        <v>35</v>
      </c>
      <c r="F1484" t="s">
        <v>14</v>
      </c>
      <c r="G1484">
        <f t="shared" si="335"/>
        <v>1</v>
      </c>
      <c r="H1484">
        <f t="shared" si="336"/>
        <v>24128.99</v>
      </c>
      <c r="K1484">
        <f t="shared" si="337"/>
        <v>2.4329744747768689E-3</v>
      </c>
      <c r="L1484">
        <v>35</v>
      </c>
      <c r="M1484" t="s">
        <v>14</v>
      </c>
      <c r="N1484">
        <f t="shared" si="338"/>
        <v>2.4329744747768689E-3</v>
      </c>
      <c r="O1484">
        <f>O1482+(O1483*1.89)</f>
        <v>3.6973270972304687E-3</v>
      </c>
      <c r="P1484">
        <f>IF(N1484&gt;O1484,"ND",IF(N1484&lt;O1485,"ND",N1484))</f>
        <v>2.4329744747768689E-3</v>
      </c>
    </row>
    <row r="1485" spans="1:19">
      <c r="A1485">
        <v>88785.46</v>
      </c>
      <c r="B1485">
        <v>32526.67</v>
      </c>
      <c r="D1485">
        <f t="shared" si="334"/>
        <v>32526.67</v>
      </c>
      <c r="E1485">
        <v>35</v>
      </c>
      <c r="F1485" t="s">
        <v>14</v>
      </c>
      <c r="G1485">
        <f t="shared" si="335"/>
        <v>1</v>
      </c>
      <c r="H1485">
        <f t="shared" si="336"/>
        <v>32526.67</v>
      </c>
      <c r="K1485">
        <f t="shared" si="337"/>
        <v>3.2797293985156665E-3</v>
      </c>
      <c r="L1485">
        <v>35</v>
      </c>
      <c r="M1485" t="s">
        <v>14</v>
      </c>
      <c r="N1485">
        <f t="shared" si="338"/>
        <v>3.2797293985156665E-3</v>
      </c>
      <c r="O1485">
        <f>O1482-(O1483*1.89)</f>
        <v>2.0589402361191429E-3</v>
      </c>
      <c r="P1485">
        <f>IF(N1485&gt;O1484,"ND",IF(N1485&lt;O1485,"ND",N1485))</f>
        <v>3.2797293985156665E-3</v>
      </c>
    </row>
    <row r="1486" spans="1:19">
      <c r="A1486">
        <v>85956.7</v>
      </c>
      <c r="B1486">
        <v>33583.019999999997</v>
      </c>
      <c r="D1486">
        <f t="shared" si="334"/>
        <v>33583.019999999997</v>
      </c>
      <c r="E1486">
        <v>35</v>
      </c>
      <c r="F1486" t="s">
        <v>14</v>
      </c>
      <c r="G1486">
        <f t="shared" si="335"/>
        <v>1</v>
      </c>
      <c r="H1486">
        <f t="shared" si="336"/>
        <v>33583.019999999997</v>
      </c>
      <c r="K1486">
        <f t="shared" si="337"/>
        <v>3.3862432885056965E-3</v>
      </c>
      <c r="L1486">
        <v>35</v>
      </c>
      <c r="M1486" t="s">
        <v>14</v>
      </c>
      <c r="N1486">
        <f t="shared" si="338"/>
        <v>3.3862432885056965E-3</v>
      </c>
      <c r="P1486">
        <f>IF(N1486&gt;O1484,"ND",IF(N1486&lt;O1485,"ND",N1486))</f>
        <v>3.3862432885056965E-3</v>
      </c>
    </row>
    <row r="1487" spans="1:19">
      <c r="A1487">
        <v>87795.77</v>
      </c>
      <c r="B1487">
        <v>27159.599999999999</v>
      </c>
      <c r="D1487">
        <f t="shared" si="334"/>
        <v>27159.599999999999</v>
      </c>
      <c r="E1487">
        <v>35</v>
      </c>
      <c r="F1487" t="s">
        <v>14</v>
      </c>
      <c r="G1487">
        <f t="shared" si="335"/>
        <v>1</v>
      </c>
      <c r="H1487">
        <f t="shared" si="336"/>
        <v>27159.599999999999</v>
      </c>
      <c r="K1487">
        <f t="shared" si="337"/>
        <v>2.7385569617770921E-3</v>
      </c>
      <c r="L1487">
        <v>35</v>
      </c>
      <c r="M1487" t="s">
        <v>14</v>
      </c>
      <c r="N1487">
        <f t="shared" si="338"/>
        <v>2.7385569617770921E-3</v>
      </c>
      <c r="P1487">
        <f>IF(N1487&gt;O1484,"ND",IF(N1487&lt;O1485,"ND",N1487))</f>
        <v>2.7385569617770921E-3</v>
      </c>
    </row>
    <row r="1488" spans="1:19">
      <c r="A1488">
        <v>120555.91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2.481205112304801E-4</v>
      </c>
      <c r="P1488">
        <f>IF(N1488&gt;O1490,"ND",IF(N1488&lt;O1491,"ND",N1488))</f>
        <v>0</v>
      </c>
      <c r="Q1488">
        <f>AVERAGE(P1488:P1493)</f>
        <v>6.0634923737345447E-5</v>
      </c>
      <c r="R1488">
        <f t="shared" si="333"/>
        <v>70</v>
      </c>
      <c r="S1488">
        <f t="shared" si="332"/>
        <v>1488</v>
      </c>
    </row>
    <row r="1489" spans="1:19">
      <c r="A1489">
        <v>112587.75</v>
      </c>
      <c r="B1489">
        <v>430.69</v>
      </c>
      <c r="D1489">
        <f t="shared" si="334"/>
        <v>430.69</v>
      </c>
      <c r="E1489">
        <v>70</v>
      </c>
      <c r="F1489" t="s">
        <v>14</v>
      </c>
      <c r="G1489">
        <f t="shared" si="335"/>
        <v>1</v>
      </c>
      <c r="H1489">
        <f t="shared" si="336"/>
        <v>430.69</v>
      </c>
      <c r="K1489">
        <f t="shared" si="337"/>
        <v>4.3427336848398942E-5</v>
      </c>
      <c r="L1489">
        <v>70</v>
      </c>
      <c r="M1489" t="s">
        <v>14</v>
      </c>
      <c r="N1489">
        <f t="shared" si="338"/>
        <v>4.3427336848398942E-5</v>
      </c>
      <c r="O1489">
        <f>STDEV(N1488:N1493)</f>
        <v>4.7021207548389292E-4</v>
      </c>
      <c r="P1489">
        <f>IF(N1489&gt;O1490,"ND",IF(N1489&lt;O1491,"ND",N1489))</f>
        <v>4.3427336848398942E-5</v>
      </c>
    </row>
    <row r="1490" spans="1:19">
      <c r="A1490">
        <v>111588.76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1.1368213338950376E-3</v>
      </c>
      <c r="P1490">
        <f>IF(N1490&gt;O1490,"ND",IF(N1490&lt;O1491,"ND",N1490))</f>
        <v>0</v>
      </c>
    </row>
    <row r="1491" spans="1:19">
      <c r="A1491">
        <v>94921.58</v>
      </c>
      <c r="B1491">
        <v>2576.04</v>
      </c>
      <c r="D1491">
        <f t="shared" si="334"/>
        <v>2576.04</v>
      </c>
      <c r="E1491">
        <v>70</v>
      </c>
      <c r="F1491" t="s">
        <v>14</v>
      </c>
      <c r="G1491">
        <f t="shared" si="335"/>
        <v>1</v>
      </c>
      <c r="H1491">
        <f t="shared" si="336"/>
        <v>2576.04</v>
      </c>
      <c r="K1491">
        <f t="shared" si="337"/>
        <v>2.5974728183832829E-4</v>
      </c>
      <c r="L1491">
        <v>70</v>
      </c>
      <c r="M1491" t="s">
        <v>14</v>
      </c>
      <c r="N1491">
        <f t="shared" si="338"/>
        <v>2.5974728183832829E-4</v>
      </c>
      <c r="O1491">
        <f>O1488-(O1489*1.89)</f>
        <v>-6.405803114340775E-4</v>
      </c>
      <c r="P1491">
        <f>IF(N1491&gt;O1490,"ND",IF(N1491&lt;O1491,"ND",N1491))</f>
        <v>2.5974728183832829E-4</v>
      </c>
    </row>
    <row r="1492" spans="1:19">
      <c r="A1492">
        <v>89763.53</v>
      </c>
      <c r="B1492">
        <v>0</v>
      </c>
      <c r="D1492">
        <f t="shared" si="334"/>
        <v>0</v>
      </c>
      <c r="E1492">
        <v>70</v>
      </c>
      <c r="F1492" t="s">
        <v>14</v>
      </c>
      <c r="G1492">
        <f t="shared" si="335"/>
        <v>1</v>
      </c>
      <c r="H1492">
        <f t="shared" si="336"/>
        <v>0</v>
      </c>
      <c r="K1492">
        <f t="shared" si="337"/>
        <v>0</v>
      </c>
      <c r="L1492">
        <v>70</v>
      </c>
      <c r="M1492" t="s">
        <v>14</v>
      </c>
      <c r="N1492">
        <f t="shared" si="338"/>
        <v>0</v>
      </c>
      <c r="P1492">
        <f>IF(N1492&gt;O1490,"ND",IF(N1492&lt;O1491,"ND",N1492))</f>
        <v>0</v>
      </c>
    </row>
    <row r="1493" spans="1:19">
      <c r="A1493">
        <v>97742.42</v>
      </c>
      <c r="B1493">
        <v>11757.66</v>
      </c>
      <c r="D1493">
        <f t="shared" si="334"/>
        <v>11757.66</v>
      </c>
      <c r="E1493">
        <v>70</v>
      </c>
      <c r="F1493" t="s">
        <v>14</v>
      </c>
      <c r="G1493">
        <f t="shared" si="335"/>
        <v>1</v>
      </c>
      <c r="H1493">
        <f t="shared" si="336"/>
        <v>11757.66</v>
      </c>
      <c r="K1493">
        <f t="shared" si="337"/>
        <v>1.1855484486961534E-3</v>
      </c>
      <c r="L1493">
        <v>70</v>
      </c>
      <c r="M1493" t="s">
        <v>14</v>
      </c>
      <c r="N1493">
        <f t="shared" si="338"/>
        <v>1.1855484486961534E-3</v>
      </c>
      <c r="P1493" t="str">
        <f>IF(N1493&gt;O1490,"ND",IF(N1493&lt;O1491,"ND",N1493))</f>
        <v>ND</v>
      </c>
    </row>
    <row r="1494" spans="1:19">
      <c r="A1494">
        <v>126633.92</v>
      </c>
      <c r="B1494">
        <v>486.48</v>
      </c>
      <c r="D1494">
        <f t="shared" si="334"/>
        <v>486.48</v>
      </c>
      <c r="E1494">
        <v>34</v>
      </c>
      <c r="F1494" t="s">
        <v>14</v>
      </c>
      <c r="G1494">
        <f t="shared" si="335"/>
        <v>1</v>
      </c>
      <c r="H1494">
        <f t="shared" si="336"/>
        <v>486.48</v>
      </c>
      <c r="K1494">
        <f t="shared" si="337"/>
        <v>4.905275448700717E-5</v>
      </c>
      <c r="L1494">
        <v>34</v>
      </c>
      <c r="M1494" t="s">
        <v>14</v>
      </c>
      <c r="N1494">
        <f t="shared" si="338"/>
        <v>4.905275448700717E-5</v>
      </c>
      <c r="O1494">
        <f>AVERAGE(N1494:N1499)</f>
        <v>2.4391598461578394E-4</v>
      </c>
      <c r="P1494">
        <f>IF(N1494&gt;O1496,"ND",IF(N1494&lt;O1497,"ND",N1494))</f>
        <v>4.905275448700717E-5</v>
      </c>
      <c r="Q1494">
        <f>AVERAGE(P1494:P1499)</f>
        <v>2.4391598461578394E-4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105965.09</v>
      </c>
      <c r="B1495">
        <v>10013.01</v>
      </c>
      <c r="D1495">
        <f t="shared" si="334"/>
        <v>10013.01</v>
      </c>
      <c r="E1495">
        <v>34</v>
      </c>
      <c r="F1495" t="s">
        <v>14</v>
      </c>
      <c r="G1495">
        <f t="shared" si="335"/>
        <v>1</v>
      </c>
      <c r="H1495">
        <f t="shared" si="336"/>
        <v>10013.01</v>
      </c>
      <c r="K1495">
        <f t="shared" si="337"/>
        <v>1.0096318886818527E-3</v>
      </c>
      <c r="L1495">
        <v>34</v>
      </c>
      <c r="M1495" t="s">
        <v>14</v>
      </c>
      <c r="N1495">
        <f t="shared" si="338"/>
        <v>1.0096318886818527E-3</v>
      </c>
      <c r="O1495">
        <f>STDEV(N1494:N1499)</f>
        <v>4.0710314121768606E-4</v>
      </c>
      <c r="P1495">
        <f>IF(N1495&gt;O1496,"ND",IF(N1495&lt;O1497,"ND",N1495))</f>
        <v>1.0096318886818527E-3</v>
      </c>
    </row>
    <row r="1496" spans="1:19">
      <c r="A1496">
        <v>98546.38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1.0133409215172106E-3</v>
      </c>
      <c r="P1496">
        <f>IF(N1496&gt;O1496,"ND",IF(N1496&lt;O1497,"ND",N1496))</f>
        <v>0</v>
      </c>
    </row>
    <row r="1497" spans="1:19">
      <c r="A1497">
        <v>75382.77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-5.2550895228564275E-4</v>
      </c>
      <c r="P1497">
        <f>IF(N1497&gt;O1496,"ND",IF(N1497&lt;O1497,"ND",N1497))</f>
        <v>0</v>
      </c>
    </row>
    <row r="1498" spans="1:19">
      <c r="A1498">
        <v>118333.95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282454.32</v>
      </c>
      <c r="B1499">
        <v>4014.71</v>
      </c>
      <c r="D1499">
        <f t="shared" si="334"/>
        <v>4014.71</v>
      </c>
      <c r="E1499">
        <v>34</v>
      </c>
      <c r="F1499" t="s">
        <v>14</v>
      </c>
      <c r="G1499">
        <f t="shared" si="335"/>
        <v>1</v>
      </c>
      <c r="H1499">
        <f t="shared" si="336"/>
        <v>4014.71</v>
      </c>
      <c r="K1499">
        <f t="shared" si="337"/>
        <v>4.0481126452584392E-4</v>
      </c>
      <c r="L1499">
        <v>34</v>
      </c>
      <c r="M1499" t="s">
        <v>14</v>
      </c>
      <c r="N1499">
        <f t="shared" si="338"/>
        <v>4.0481126452584392E-4</v>
      </c>
      <c r="P1499">
        <f>IF(N1499&gt;O1496,"ND",IF(N1499&lt;O1497,"ND",N1499))</f>
        <v>4.0481126452584392E-4</v>
      </c>
    </row>
    <row r="1500" spans="1:19">
      <c r="A1500">
        <v>302281.65000000002</v>
      </c>
      <c r="B1500">
        <v>358272.71</v>
      </c>
      <c r="D1500">
        <f t="shared" si="334"/>
        <v>358272.71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173385.78</v>
      </c>
      <c r="B1501">
        <v>359392.66</v>
      </c>
      <c r="D1501">
        <f t="shared" si="334"/>
        <v>359392.66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131479.5</v>
      </c>
      <c r="B1502">
        <v>374618.59</v>
      </c>
      <c r="D1502">
        <f t="shared" si="334"/>
        <v>374618.59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125651.25</v>
      </c>
      <c r="B1503">
        <v>375001.68</v>
      </c>
      <c r="D1503">
        <f t="shared" si="334"/>
        <v>375001.68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135125.12</v>
      </c>
      <c r="B1504">
        <v>419183.08</v>
      </c>
      <c r="D1504">
        <f t="shared" si="334"/>
        <v>419183.08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123704.75</v>
      </c>
      <c r="B1505">
        <v>397655.49</v>
      </c>
      <c r="D1505">
        <f t="shared" si="334"/>
        <v>397655.49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59307.83</v>
      </c>
      <c r="B1506">
        <v>6364.82</v>
      </c>
      <c r="D1506">
        <f t="shared" si="334"/>
        <v>6364.82</v>
      </c>
      <c r="E1506">
        <v>33</v>
      </c>
      <c r="F1506" t="s">
        <v>14</v>
      </c>
      <c r="G1506">
        <f t="shared" si="335"/>
        <v>1</v>
      </c>
      <c r="H1506">
        <f t="shared" si="336"/>
        <v>6364.82</v>
      </c>
      <c r="K1506">
        <f t="shared" si="337"/>
        <v>6.4177757115193418E-4</v>
      </c>
      <c r="L1506">
        <v>33</v>
      </c>
      <c r="M1506" t="s">
        <v>14</v>
      </c>
      <c r="N1506">
        <f t="shared" si="338"/>
        <v>6.4177757115193418E-4</v>
      </c>
      <c r="O1506">
        <f>AVERAGE(N1506:N1511)</f>
        <v>8.4666367077298067E-4</v>
      </c>
      <c r="P1506">
        <f>IF(N1506&gt;O1508,"ND",IF(N1506&lt;O1509,"ND",N1506))</f>
        <v>6.4177757115193418E-4</v>
      </c>
      <c r="Q1506">
        <f>AVERAGE(P1506:P1511)</f>
        <v>8.4666367077298067E-4</v>
      </c>
      <c r="R1506">
        <f t="shared" si="333"/>
        <v>33</v>
      </c>
      <c r="S1506">
        <f t="shared" si="339"/>
        <v>1506</v>
      </c>
    </row>
    <row r="1507" spans="1:19">
      <c r="A1507">
        <v>68712.98</v>
      </c>
      <c r="B1507">
        <v>11227.84</v>
      </c>
      <c r="D1507">
        <f t="shared" si="334"/>
        <v>11227.84</v>
      </c>
      <c r="E1507">
        <v>33</v>
      </c>
      <c r="F1507" t="s">
        <v>14</v>
      </c>
      <c r="G1507">
        <f t="shared" si="335"/>
        <v>1</v>
      </c>
      <c r="H1507">
        <f t="shared" si="336"/>
        <v>11227.84</v>
      </c>
      <c r="K1507">
        <f t="shared" si="337"/>
        <v>1.1321256350505643E-3</v>
      </c>
      <c r="L1507">
        <v>33</v>
      </c>
      <c r="M1507" t="s">
        <v>14</v>
      </c>
      <c r="N1507">
        <f t="shared" si="338"/>
        <v>1.1321256350505643E-3</v>
      </c>
      <c r="O1507">
        <f>STDEV(N1506:N1511)</f>
        <v>3.4392604051355799E-4</v>
      </c>
      <c r="P1507">
        <f>IF(N1507&gt;O1508,"ND",IF(N1507&lt;O1509,"ND",N1507))</f>
        <v>1.1321256350505643E-3</v>
      </c>
    </row>
    <row r="1508" spans="1:19">
      <c r="A1508">
        <v>81895.05</v>
      </c>
      <c r="B1508">
        <v>5772.12</v>
      </c>
      <c r="D1508">
        <f t="shared" si="334"/>
        <v>5772.12</v>
      </c>
      <c r="E1508">
        <v>33</v>
      </c>
      <c r="F1508" t="s">
        <v>14</v>
      </c>
      <c r="G1508">
        <f t="shared" si="335"/>
        <v>1</v>
      </c>
      <c r="H1508">
        <f t="shared" si="336"/>
        <v>5772.12</v>
      </c>
      <c r="K1508">
        <f t="shared" si="337"/>
        <v>5.820144409421637E-4</v>
      </c>
      <c r="L1508">
        <v>33</v>
      </c>
      <c r="M1508" t="s">
        <v>14</v>
      </c>
      <c r="N1508">
        <f t="shared" si="338"/>
        <v>5.820144409421637E-4</v>
      </c>
      <c r="O1508">
        <f>O1506+(O1507*1.89)</f>
        <v>1.4966838873436052E-3</v>
      </c>
      <c r="P1508">
        <f>IF(N1508&gt;O1508,"ND",IF(N1508&lt;O1509,"ND",N1508))</f>
        <v>5.820144409421637E-4</v>
      </c>
    </row>
    <row r="1509" spans="1:19">
      <c r="A1509">
        <v>75511.149999999994</v>
      </c>
      <c r="B1509">
        <v>12430.63</v>
      </c>
      <c r="D1509">
        <f t="shared" si="334"/>
        <v>12430.63</v>
      </c>
      <c r="E1509">
        <v>33</v>
      </c>
      <c r="F1509" t="s">
        <v>14</v>
      </c>
      <c r="G1509">
        <f t="shared" si="335"/>
        <v>1</v>
      </c>
      <c r="H1509">
        <f t="shared" si="336"/>
        <v>12430.63</v>
      </c>
      <c r="K1509">
        <f t="shared" si="337"/>
        <v>1.2534053640618852E-3</v>
      </c>
      <c r="L1509">
        <v>33</v>
      </c>
      <c r="M1509" t="s">
        <v>14</v>
      </c>
      <c r="N1509">
        <f t="shared" si="338"/>
        <v>1.2534053640618852E-3</v>
      </c>
      <c r="O1509">
        <f>O1506-(O1507*1.89)</f>
        <v>1.966434542023561E-4</v>
      </c>
      <c r="P1509">
        <f>IF(N1509&gt;O1508,"ND",IF(N1509&lt;O1509,"ND",N1509))</f>
        <v>1.2534053640618852E-3</v>
      </c>
    </row>
    <row r="1510" spans="1:19">
      <c r="A1510">
        <v>51465.84</v>
      </c>
      <c r="B1510">
        <v>10488.53</v>
      </c>
      <c r="D1510">
        <f t="shared" si="334"/>
        <v>10488.53</v>
      </c>
      <c r="E1510">
        <v>33</v>
      </c>
      <c r="F1510" t="s">
        <v>14</v>
      </c>
      <c r="G1510">
        <f t="shared" si="335"/>
        <v>1</v>
      </c>
      <c r="H1510">
        <f t="shared" si="336"/>
        <v>10488.53</v>
      </c>
      <c r="K1510">
        <f t="shared" si="337"/>
        <v>1.0575795243784108E-3</v>
      </c>
      <c r="L1510">
        <v>33</v>
      </c>
      <c r="M1510" t="s">
        <v>14</v>
      </c>
      <c r="N1510">
        <f t="shared" si="338"/>
        <v>1.0575795243784108E-3</v>
      </c>
      <c r="P1510">
        <f>IF(N1510&gt;O1508,"ND",IF(N1510&lt;O1509,"ND",N1510))</f>
        <v>1.0575795243784108E-3</v>
      </c>
    </row>
    <row r="1511" spans="1:19">
      <c r="A1511">
        <v>51304.24</v>
      </c>
      <c r="B1511">
        <v>4096.71</v>
      </c>
      <c r="D1511">
        <f t="shared" si="334"/>
        <v>4096.71</v>
      </c>
      <c r="E1511">
        <v>33</v>
      </c>
      <c r="F1511" t="s">
        <v>14</v>
      </c>
      <c r="G1511">
        <f t="shared" si="335"/>
        <v>1</v>
      </c>
      <c r="H1511">
        <f t="shared" si="336"/>
        <v>4096.71</v>
      </c>
      <c r="K1511">
        <f t="shared" si="337"/>
        <v>4.1307948905292539E-4</v>
      </c>
      <c r="L1511">
        <v>33</v>
      </c>
      <c r="M1511" t="s">
        <v>14</v>
      </c>
      <c r="N1511">
        <f t="shared" si="338"/>
        <v>4.1307948905292539E-4</v>
      </c>
      <c r="P1511">
        <f>IF(N1511&gt;O1508,"ND",IF(N1511&lt;O1509,"ND",N1511))</f>
        <v>4.1307948905292539E-4</v>
      </c>
    </row>
    <row r="1512" spans="1:19">
      <c r="A1512">
        <v>144088.6</v>
      </c>
      <c r="B1512">
        <v>394351.53</v>
      </c>
      <c r="D1512">
        <f t="shared" si="334"/>
        <v>394351.53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137639.78</v>
      </c>
      <c r="B1513">
        <v>443912.38</v>
      </c>
      <c r="D1513">
        <f t="shared" si="334"/>
        <v>443912.38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197014.79</v>
      </c>
      <c r="B1514">
        <v>330555.96000000002</v>
      </c>
      <c r="D1514">
        <f t="shared" si="334"/>
        <v>330555.96000000002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220110.56</v>
      </c>
      <c r="B1515">
        <v>329153.33</v>
      </c>
      <c r="D1515">
        <f t="shared" si="334"/>
        <v>329153.33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245396.21</v>
      </c>
      <c r="B1516">
        <v>356041.57</v>
      </c>
      <c r="D1516">
        <f t="shared" si="334"/>
        <v>356041.57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242182.16</v>
      </c>
      <c r="B1517">
        <v>388962.79</v>
      </c>
      <c r="D1517">
        <f t="shared" si="334"/>
        <v>388962.79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84147.07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0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83492.73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0</v>
      </c>
      <c r="P1519">
        <f>IF(N1519&gt;O1520,"ND",IF(N1519&lt;O1521,"ND",N1519))</f>
        <v>0</v>
      </c>
    </row>
    <row r="1520" spans="1:19">
      <c r="A1520">
        <v>80347.94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0</v>
      </c>
      <c r="P1520">
        <f>IF(N1520&gt;O1520,"ND",IF(N1520&lt;O1521,"ND",N1520))</f>
        <v>0</v>
      </c>
    </row>
    <row r="1521" spans="1:19">
      <c r="A1521">
        <v>78604.990000000005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0</v>
      </c>
      <c r="P1521">
        <f>IF(N1521&gt;O1520,"ND",IF(N1521&lt;O1521,"ND",N1521))</f>
        <v>0</v>
      </c>
    </row>
    <row r="1522" spans="1:19">
      <c r="A1522">
        <v>80466.850000000006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82741.119999999995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99421.62</v>
      </c>
      <c r="B1524">
        <v>439063.72</v>
      </c>
      <c r="D1524">
        <f t="shared" si="334"/>
        <v>439063.72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94843.96</v>
      </c>
      <c r="B1525">
        <v>367242.45</v>
      </c>
      <c r="D1525">
        <f t="shared" si="334"/>
        <v>367242.45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106120.36</v>
      </c>
      <c r="B1526">
        <v>279765.2</v>
      </c>
      <c r="D1526">
        <f t="shared" si="334"/>
        <v>279765.2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111332.57</v>
      </c>
      <c r="B1527">
        <v>331506.78999999998</v>
      </c>
      <c r="D1527">
        <f t="shared" si="334"/>
        <v>331506.78999999998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113381.52</v>
      </c>
      <c r="B1528">
        <v>393991.99</v>
      </c>
      <c r="D1528">
        <f t="shared" si="334"/>
        <v>393991.99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118595.25</v>
      </c>
      <c r="B1529">
        <v>276296.2</v>
      </c>
      <c r="D1529">
        <f t="shared" si="334"/>
        <v>276296.2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106694.09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0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110415.92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0</v>
      </c>
      <c r="P1531">
        <f>IF(N1531&gt;O1532,"ND",IF(N1531&lt;O1533,"ND",N1531))</f>
        <v>0</v>
      </c>
    </row>
    <row r="1532" spans="1:19">
      <c r="A1532">
        <v>121429.94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0</v>
      </c>
      <c r="P1532">
        <f>IF(N1532&gt;O1532,"ND",IF(N1532&lt;O1533,"ND",N1532))</f>
        <v>0</v>
      </c>
    </row>
    <row r="1533" spans="1:19">
      <c r="A1533">
        <v>124254.46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0</v>
      </c>
      <c r="P1533">
        <f>IF(N1533&gt;O1532,"ND",IF(N1533&lt;O1533,"ND",N1533))</f>
        <v>0</v>
      </c>
    </row>
    <row r="1534" spans="1:19">
      <c r="A1534">
        <v>119848.25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114676.16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154016.46</v>
      </c>
      <c r="B1536">
        <v>148696.26</v>
      </c>
      <c r="D1536">
        <f t="shared" si="334"/>
        <v>148696.26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161571.70000000001</v>
      </c>
      <c r="B1537">
        <v>176681.94</v>
      </c>
      <c r="D1537">
        <f t="shared" si="334"/>
        <v>176681.94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141274.54999999999</v>
      </c>
      <c r="B1538">
        <v>258158.22</v>
      </c>
      <c r="D1538">
        <f t="shared" si="334"/>
        <v>258158.22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150622.76</v>
      </c>
      <c r="B1539">
        <v>165708.82999999999</v>
      </c>
      <c r="D1539">
        <f t="shared" si="334"/>
        <v>165708.82999999999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117391.79</v>
      </c>
      <c r="B1540">
        <v>199192.98</v>
      </c>
      <c r="D1540">
        <f t="shared" ref="D1540:D1603" si="341">IF(A1540&lt;$A$4623,"NA",B1540)</f>
        <v>199192.98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119866.9</v>
      </c>
      <c r="B1541">
        <v>145032.5</v>
      </c>
      <c r="D1541">
        <f t="shared" si="341"/>
        <v>145032.5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486.28</v>
      </c>
      <c r="B1544">
        <v>517.30999999999995</v>
      </c>
      <c r="D1544">
        <f t="shared" si="341"/>
        <v>517.30999999999995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412.15</v>
      </c>
      <c r="B1546">
        <v>4813.8</v>
      </c>
      <c r="D1546">
        <f t="shared" si="341"/>
        <v>4813.8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4099.22</v>
      </c>
      <c r="D1547">
        <f t="shared" si="341"/>
        <v>4099.22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210.05</v>
      </c>
      <c r="B1548">
        <v>3581.36</v>
      </c>
      <c r="D1548">
        <f t="shared" si="341"/>
        <v>3581.36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95.07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1653.29</v>
      </c>
      <c r="B1553">
        <v>1339.38</v>
      </c>
      <c r="D1553">
        <f t="shared" si="341"/>
        <v>1339.38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309.61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1876.29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1049.78</v>
      </c>
      <c r="D1558">
        <f t="shared" si="341"/>
        <v>1049.78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529.15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1865.82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1553.09</v>
      </c>
      <c r="B1562">
        <v>2073.94</v>
      </c>
      <c r="D1562">
        <f t="shared" si="341"/>
        <v>2073.94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231.49</v>
      </c>
      <c r="B1563">
        <v>3513.25</v>
      </c>
      <c r="D1563">
        <f t="shared" si="341"/>
        <v>3513.25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5468.21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1153.97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12314.12</v>
      </c>
      <c r="B1569">
        <v>34815.5</v>
      </c>
      <c r="D1569">
        <f t="shared" si="341"/>
        <v>34815.5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408.14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1143.9100000000001</v>
      </c>
      <c r="B1572">
        <v>4958.12</v>
      </c>
      <c r="D1572">
        <f t="shared" si="341"/>
        <v>4958.12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1066.22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782.94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85.2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37488.99</v>
      </c>
      <c r="D1580">
        <f t="shared" si="341"/>
        <v>37488.99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267.60000000000002</v>
      </c>
      <c r="B1582">
        <v>759</v>
      </c>
      <c r="D1582">
        <f t="shared" si="341"/>
        <v>759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2210.09</v>
      </c>
      <c r="D1583">
        <f t="shared" si="341"/>
        <v>2210.09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728.42</v>
      </c>
      <c r="D1585">
        <f t="shared" si="341"/>
        <v>728.42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649.79999999999995</v>
      </c>
      <c r="D1589">
        <f t="shared" si="341"/>
        <v>649.79999999999995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8909.75</v>
      </c>
      <c r="D1590">
        <f t="shared" si="341"/>
        <v>8909.75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256.08999999999997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296.10000000000002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1030.28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1469.86</v>
      </c>
      <c r="B1597">
        <v>10079.870000000001</v>
      </c>
      <c r="D1597">
        <f t="shared" si="341"/>
        <v>10079.870000000001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1354.75</v>
      </c>
      <c r="B1598">
        <v>1261.3599999999999</v>
      </c>
      <c r="D1598">
        <f t="shared" si="341"/>
        <v>1261.3599999999999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590.36</v>
      </c>
      <c r="B1599">
        <v>386.68</v>
      </c>
      <c r="D1599">
        <f t="shared" si="341"/>
        <v>386.68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1425.18</v>
      </c>
      <c r="D1603">
        <f t="shared" si="341"/>
        <v>1425.18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2281.5300000000002</v>
      </c>
      <c r="D1604">
        <f t="shared" ref="D1604:D1667" si="348">IF(A1604&lt;$A$4623,"NA",B1604)</f>
        <v>2281.5300000000002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5723.77</v>
      </c>
      <c r="D1607">
        <f t="shared" si="348"/>
        <v>5723.77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2217.23</v>
      </c>
      <c r="B1608">
        <v>5354.48</v>
      </c>
      <c r="D1608">
        <f t="shared" si="348"/>
        <v>5354.48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312.02</v>
      </c>
      <c r="D1609">
        <f t="shared" si="348"/>
        <v>312.02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1417.68</v>
      </c>
      <c r="B1610">
        <v>636.23</v>
      </c>
      <c r="D1610">
        <f t="shared" si="348"/>
        <v>636.23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1156.3</v>
      </c>
      <c r="B1611">
        <v>465.95</v>
      </c>
      <c r="D1611">
        <f t="shared" si="348"/>
        <v>465.95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877.53</v>
      </c>
      <c r="D1613">
        <f t="shared" si="348"/>
        <v>877.53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988.95</v>
      </c>
      <c r="D1614">
        <f t="shared" si="348"/>
        <v>988.95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1384.76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1236.1400000000001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2354.12</v>
      </c>
      <c r="D1618">
        <f t="shared" si="348"/>
        <v>2354.12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971.51</v>
      </c>
      <c r="B1619">
        <v>1490.25</v>
      </c>
      <c r="D1619">
        <f t="shared" si="348"/>
        <v>1490.25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1311.84</v>
      </c>
      <c r="B1620">
        <v>1662.53</v>
      </c>
      <c r="D1620">
        <f t="shared" si="348"/>
        <v>1662.53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291.35000000000002</v>
      </c>
      <c r="D1624">
        <f t="shared" si="348"/>
        <v>291.35000000000002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1257.5999999999999</v>
      </c>
      <c r="B1626">
        <v>2887.36</v>
      </c>
      <c r="D1626">
        <f t="shared" si="348"/>
        <v>2887.36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4348.08</v>
      </c>
      <c r="D1628">
        <f t="shared" si="348"/>
        <v>4348.08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5723.21</v>
      </c>
      <c r="D1629">
        <f t="shared" si="348"/>
        <v>5723.21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4330.9799999999996</v>
      </c>
      <c r="B1630">
        <v>13300.8</v>
      </c>
      <c r="D1630">
        <f t="shared" si="348"/>
        <v>13300.8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1040.33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4719.6899999999996</v>
      </c>
      <c r="B1632">
        <v>2587.8200000000002</v>
      </c>
      <c r="D1632">
        <f t="shared" si="348"/>
        <v>2587.8200000000002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4930.83</v>
      </c>
      <c r="D1633">
        <f t="shared" si="348"/>
        <v>4930.83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428.91</v>
      </c>
      <c r="B1634">
        <v>0</v>
      </c>
      <c r="D1634">
        <f t="shared" si="348"/>
        <v>0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939.07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505.73</v>
      </c>
      <c r="B1637">
        <v>4191.76</v>
      </c>
      <c r="D1637">
        <f t="shared" si="348"/>
        <v>4191.76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238.93</v>
      </c>
      <c r="B1638">
        <v>4703.5</v>
      </c>
      <c r="D1638">
        <f t="shared" si="348"/>
        <v>4703.5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0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2044.18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682.06</v>
      </c>
      <c r="D1641">
        <f t="shared" si="348"/>
        <v>682.06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8035.62</v>
      </c>
      <c r="D1642">
        <f t="shared" si="348"/>
        <v>8035.62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596.53</v>
      </c>
      <c r="B1643">
        <v>4364.1000000000004</v>
      </c>
      <c r="D1643">
        <f t="shared" si="348"/>
        <v>4364.1000000000004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2598.63</v>
      </c>
      <c r="B1644">
        <v>5752.01</v>
      </c>
      <c r="D1644">
        <f t="shared" si="348"/>
        <v>5752.01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548.66</v>
      </c>
      <c r="B1645">
        <v>5412.69</v>
      </c>
      <c r="D1645">
        <f t="shared" si="348"/>
        <v>5412.69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758.92</v>
      </c>
      <c r="B1646">
        <v>8946.09</v>
      </c>
      <c r="D1646">
        <f t="shared" si="348"/>
        <v>8946.09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10.050000000000001</v>
      </c>
      <c r="D1648">
        <f t="shared" si="348"/>
        <v>10.050000000000001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2721.35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798.33</v>
      </c>
      <c r="B1650">
        <v>23134.85</v>
      </c>
      <c r="D1650">
        <f t="shared" si="348"/>
        <v>23134.85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4615.8900000000003</v>
      </c>
      <c r="D1651">
        <f t="shared" si="348"/>
        <v>4615.8900000000003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3606.06</v>
      </c>
      <c r="D1652">
        <f t="shared" si="348"/>
        <v>3606.06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1720.51</v>
      </c>
      <c r="D1654">
        <f t="shared" si="348"/>
        <v>1720.51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484.37</v>
      </c>
      <c r="D1655">
        <f t="shared" si="348"/>
        <v>484.37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2126.85</v>
      </c>
      <c r="D1658">
        <f t="shared" si="348"/>
        <v>2126.85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90.38</v>
      </c>
      <c r="D1659">
        <f t="shared" si="348"/>
        <v>90.38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1525.12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320.42</v>
      </c>
      <c r="B1665">
        <v>146.59</v>
      </c>
      <c r="D1665">
        <f t="shared" si="348"/>
        <v>146.59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5361.19</v>
      </c>
      <c r="D1666">
        <f t="shared" si="348"/>
        <v>5361.19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8269.75</v>
      </c>
      <c r="D1667">
        <f t="shared" si="348"/>
        <v>8269.75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499.64</v>
      </c>
      <c r="B1669">
        <v>1428.62</v>
      </c>
      <c r="D1669">
        <f t="shared" si="355"/>
        <v>1428.62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457.57</v>
      </c>
      <c r="D1670">
        <f t="shared" si="355"/>
        <v>457.57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198.14</v>
      </c>
      <c r="B1671">
        <v>2999.29</v>
      </c>
      <c r="D1671">
        <f t="shared" si="355"/>
        <v>2999.29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97</v>
      </c>
      <c r="B1672">
        <v>5032.53</v>
      </c>
      <c r="D1672">
        <f t="shared" si="355"/>
        <v>5032.53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212.58</v>
      </c>
      <c r="B1673">
        <v>650.86</v>
      </c>
      <c r="D1673">
        <f t="shared" si="355"/>
        <v>650.86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361.43</v>
      </c>
      <c r="B1674">
        <v>1211</v>
      </c>
      <c r="D1674">
        <f t="shared" si="355"/>
        <v>1211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1279.6099999999999</v>
      </c>
      <c r="B1675">
        <v>1483.81</v>
      </c>
      <c r="D1675">
        <f t="shared" si="355"/>
        <v>1483.81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2032.44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1072.8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3264.45</v>
      </c>
      <c r="D1681">
        <f t="shared" si="355"/>
        <v>3264.45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3569.72</v>
      </c>
      <c r="B1682">
        <v>1117.46</v>
      </c>
      <c r="D1682">
        <f t="shared" si="355"/>
        <v>1117.46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700.23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1875.2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388.32</v>
      </c>
      <c r="B1685">
        <v>3509.15</v>
      </c>
      <c r="D1685">
        <f t="shared" si="355"/>
        <v>3509.15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4687.8599999999997</v>
      </c>
      <c r="D1687">
        <f t="shared" si="355"/>
        <v>4687.8599999999997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1579.2</v>
      </c>
      <c r="D1688">
        <f t="shared" si="355"/>
        <v>1579.2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4367.1499999999996</v>
      </c>
      <c r="D1689">
        <f t="shared" si="355"/>
        <v>4367.1499999999996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404.56</v>
      </c>
      <c r="B1693">
        <v>3708.69</v>
      </c>
      <c r="D1693">
        <f t="shared" si="355"/>
        <v>3708.69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905.65</v>
      </c>
      <c r="B1694">
        <v>3235.56</v>
      </c>
      <c r="D1694">
        <f t="shared" si="355"/>
        <v>3235.56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2947.11</v>
      </c>
      <c r="D1696">
        <f t="shared" si="355"/>
        <v>2947.11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5758.57</v>
      </c>
      <c r="D1697">
        <f t="shared" si="355"/>
        <v>5758.57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3069.19</v>
      </c>
      <c r="D1699">
        <f t="shared" si="355"/>
        <v>3069.19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3940.13</v>
      </c>
      <c r="D1700">
        <f t="shared" si="355"/>
        <v>3940.13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3895.42</v>
      </c>
      <c r="D1704">
        <f t="shared" si="355"/>
        <v>3895.42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3103.83</v>
      </c>
      <c r="B1706">
        <v>3268.02</v>
      </c>
      <c r="D1706">
        <f t="shared" si="355"/>
        <v>3268.02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787.32</v>
      </c>
      <c r="B1707">
        <v>1000.84</v>
      </c>
      <c r="D1707">
        <f t="shared" si="355"/>
        <v>1000.84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2717.88</v>
      </c>
      <c r="D1709">
        <f t="shared" si="355"/>
        <v>2717.88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909.91</v>
      </c>
      <c r="D1720">
        <f t="shared" si="355"/>
        <v>909.91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919.29</v>
      </c>
      <c r="B1721">
        <v>5705.21</v>
      </c>
      <c r="D1721">
        <f t="shared" si="355"/>
        <v>5705.21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4072.76</v>
      </c>
      <c r="D1722">
        <f t="shared" si="355"/>
        <v>4072.76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1182.31</v>
      </c>
      <c r="D1723">
        <f t="shared" si="355"/>
        <v>1182.31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350.27</v>
      </c>
      <c r="B1724">
        <v>2930.66</v>
      </c>
      <c r="D1724">
        <f t="shared" si="355"/>
        <v>2930.66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2105.91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62.04</v>
      </c>
      <c r="D1726">
        <f t="shared" si="355"/>
        <v>62.04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917.38</v>
      </c>
      <c r="B1728">
        <v>2582.59</v>
      </c>
      <c r="D1728">
        <f t="shared" si="355"/>
        <v>2582.59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1234.4000000000001</v>
      </c>
      <c r="D1729">
        <f t="shared" si="355"/>
        <v>1234.4000000000001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988.77</v>
      </c>
      <c r="D1730">
        <f t="shared" si="355"/>
        <v>988.77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3321.09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1753.21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266143.31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4.0827047455969439E-5</v>
      </c>
      <c r="P1734">
        <f>IF(N1734&gt;O1736,"ND",IF(N1734&lt;O1737,"ND",N1734))</f>
        <v>0</v>
      </c>
      <c r="Q1734">
        <f>AVERAGE(P1734:P1739)</f>
        <v>4.6475488402712023E-6</v>
      </c>
      <c r="R1734">
        <f t="shared" si="361"/>
        <v>139</v>
      </c>
      <c r="S1734">
        <f t="shared" si="360"/>
        <v>1734</v>
      </c>
    </row>
    <row r="1735" spans="1:19">
      <c r="A1735">
        <v>274122.59999999998</v>
      </c>
      <c r="B1735">
        <v>230.46</v>
      </c>
      <c r="D1735">
        <f t="shared" si="362"/>
        <v>230.46</v>
      </c>
      <c r="E1735">
        <v>139</v>
      </c>
      <c r="F1735" t="s">
        <v>14</v>
      </c>
      <c r="G1735">
        <f t="shared" si="363"/>
        <v>1</v>
      </c>
      <c r="H1735">
        <f t="shared" si="364"/>
        <v>230.46</v>
      </c>
      <c r="K1735">
        <f t="shared" si="365"/>
        <v>2.3237744201356011E-5</v>
      </c>
      <c r="L1735">
        <v>139</v>
      </c>
      <c r="M1735" t="s">
        <v>14</v>
      </c>
      <c r="N1735">
        <f t="shared" si="366"/>
        <v>2.3237744201356011E-5</v>
      </c>
      <c r="O1735">
        <f>STDEV(N1734:N1739)</f>
        <v>8.9107438305624569E-5</v>
      </c>
      <c r="P1735">
        <f>IF(N1735&gt;O1736,"ND",IF(N1735&lt;O1737,"ND",N1735))</f>
        <v>2.3237744201356011E-5</v>
      </c>
    </row>
    <row r="1736" spans="1:19">
      <c r="A1736">
        <v>278646.65000000002</v>
      </c>
      <c r="B1736">
        <v>0</v>
      </c>
      <c r="D1736">
        <f t="shared" si="362"/>
        <v>0</v>
      </c>
      <c r="E1736">
        <v>139</v>
      </c>
      <c r="F1736" t="s">
        <v>14</v>
      </c>
      <c r="G1736">
        <f t="shared" si="363"/>
        <v>1</v>
      </c>
      <c r="H1736">
        <f t="shared" si="364"/>
        <v>0</v>
      </c>
      <c r="K1736">
        <f t="shared" si="365"/>
        <v>0</v>
      </c>
      <c r="L1736">
        <v>139</v>
      </c>
      <c r="M1736" t="s">
        <v>14</v>
      </c>
      <c r="N1736">
        <f t="shared" si="366"/>
        <v>0</v>
      </c>
      <c r="O1736">
        <f>O1734+(O1735*1.89)</f>
        <v>2.0924010585359986E-4</v>
      </c>
      <c r="P1736">
        <f>IF(N1736&gt;O1736,"ND",IF(N1736&lt;O1737,"ND",N1736))</f>
        <v>0</v>
      </c>
    </row>
    <row r="1737" spans="1:19">
      <c r="A1737">
        <v>286021.99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-1.2758601094166097E-4</v>
      </c>
      <c r="P1737">
        <f>IF(N1737&gt;O1736,"ND",IF(N1737&lt;O1737,"ND",N1737))</f>
        <v>0</v>
      </c>
    </row>
    <row r="1738" spans="1:19">
      <c r="A1738">
        <v>271533.44</v>
      </c>
      <c r="B1738">
        <v>2198.9499999999998</v>
      </c>
      <c r="D1738">
        <f t="shared" si="362"/>
        <v>2198.9499999999998</v>
      </c>
      <c r="E1738">
        <v>139</v>
      </c>
      <c r="F1738" t="s">
        <v>14</v>
      </c>
      <c r="G1738">
        <f t="shared" si="363"/>
        <v>1</v>
      </c>
      <c r="H1738">
        <f t="shared" si="364"/>
        <v>2198.9499999999998</v>
      </c>
      <c r="K1738">
        <f t="shared" si="365"/>
        <v>2.2172454053446061E-4</v>
      </c>
      <c r="L1738">
        <v>139</v>
      </c>
      <c r="M1738" t="s">
        <v>14</v>
      </c>
      <c r="N1738">
        <f t="shared" si="366"/>
        <v>2.2172454053446061E-4</v>
      </c>
      <c r="P1738" t="str">
        <f>IF(N1738&gt;O1736,"ND",IF(N1738&lt;O1737,"ND",N1738))</f>
        <v>ND</v>
      </c>
    </row>
    <row r="1739" spans="1:19">
      <c r="A1739">
        <v>312345.18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301849.15999999997</v>
      </c>
      <c r="B1740">
        <v>164380.48000000001</v>
      </c>
      <c r="D1740">
        <f t="shared" si="362"/>
        <v>164380.48000000001</v>
      </c>
      <c r="E1740">
        <v>148</v>
      </c>
      <c r="F1740" t="s">
        <v>14</v>
      </c>
      <c r="G1740">
        <f t="shared" si="363"/>
        <v>1</v>
      </c>
      <c r="H1740">
        <f t="shared" si="364"/>
        <v>164380.48000000001</v>
      </c>
      <c r="K1740">
        <f t="shared" si="365"/>
        <v>1.6574813615968575E-2</v>
      </c>
      <c r="L1740">
        <v>148</v>
      </c>
      <c r="M1740" t="s">
        <v>14</v>
      </c>
      <c r="N1740">
        <f t="shared" si="366"/>
        <v>1.6574813615968575E-2</v>
      </c>
      <c r="O1740">
        <f>AVERAGE(N1740:N1745)</f>
        <v>1.5566468343688739E-2</v>
      </c>
      <c r="P1740">
        <f>IF(N1740&gt;O1742,"ND",IF(N1740&lt;O1743,"ND",N1740))</f>
        <v>1.6574813615968575E-2</v>
      </c>
      <c r="Q1740">
        <f>AVERAGE(P1740:P1745)</f>
        <v>1.5566468343688739E-2</v>
      </c>
      <c r="R1740">
        <f t="shared" si="361"/>
        <v>148</v>
      </c>
      <c r="S1740">
        <f t="shared" si="360"/>
        <v>1740</v>
      </c>
    </row>
    <row r="1741" spans="1:19">
      <c r="A1741">
        <v>277185.33</v>
      </c>
      <c r="B1741">
        <v>142120.74</v>
      </c>
      <c r="D1741">
        <f t="shared" si="362"/>
        <v>142120.74</v>
      </c>
      <c r="E1741">
        <v>148</v>
      </c>
      <c r="F1741" t="s">
        <v>14</v>
      </c>
      <c r="G1741">
        <f t="shared" si="363"/>
        <v>1</v>
      </c>
      <c r="H1741">
        <f t="shared" si="364"/>
        <v>142120.74</v>
      </c>
      <c r="K1741">
        <f t="shared" si="365"/>
        <v>1.4330319369206913E-2</v>
      </c>
      <c r="L1741">
        <v>148</v>
      </c>
      <c r="M1741" t="s">
        <v>14</v>
      </c>
      <c r="N1741">
        <f t="shared" si="366"/>
        <v>1.4330319369206913E-2</v>
      </c>
      <c r="O1741">
        <f>STDEV(N1740:N1745)</f>
        <v>1.3154984345890184E-3</v>
      </c>
      <c r="P1741">
        <f>IF(N1741&gt;O1742,"ND",IF(N1741&lt;O1743,"ND",N1741))</f>
        <v>1.4330319369206913E-2</v>
      </c>
    </row>
    <row r="1742" spans="1:19">
      <c r="A1742">
        <v>240930.02</v>
      </c>
      <c r="B1742">
        <v>141491.82999999999</v>
      </c>
      <c r="D1742">
        <f t="shared" si="362"/>
        <v>141491.82999999999</v>
      </c>
      <c r="E1742">
        <v>148</v>
      </c>
      <c r="F1742" t="s">
        <v>14</v>
      </c>
      <c r="G1742">
        <f t="shared" si="363"/>
        <v>1</v>
      </c>
      <c r="H1742">
        <f t="shared" si="364"/>
        <v>141491.82999999999</v>
      </c>
      <c r="K1742">
        <f t="shared" si="365"/>
        <v>1.4266905112044389E-2</v>
      </c>
      <c r="L1742">
        <v>148</v>
      </c>
      <c r="M1742" t="s">
        <v>14</v>
      </c>
      <c r="N1742">
        <f t="shared" si="366"/>
        <v>1.4266905112044389E-2</v>
      </c>
      <c r="O1742">
        <f>O1740+(O1741*1.89)</f>
        <v>1.8052760385061983E-2</v>
      </c>
      <c r="P1742">
        <f>IF(N1742&gt;O1742,"ND",IF(N1742&lt;O1743,"ND",N1742))</f>
        <v>1.4266905112044389E-2</v>
      </c>
    </row>
    <row r="1743" spans="1:19">
      <c r="A1743">
        <v>314193.81</v>
      </c>
      <c r="B1743">
        <v>156849.01999999999</v>
      </c>
      <c r="D1743">
        <f t="shared" si="362"/>
        <v>156849.01999999999</v>
      </c>
      <c r="E1743">
        <v>148</v>
      </c>
      <c r="F1743" t="s">
        <v>14</v>
      </c>
      <c r="G1743">
        <f t="shared" si="363"/>
        <v>1</v>
      </c>
      <c r="H1743">
        <f t="shared" si="364"/>
        <v>156849.01999999999</v>
      </c>
      <c r="K1743">
        <f t="shared" si="365"/>
        <v>1.5815401392837686E-2</v>
      </c>
      <c r="L1743">
        <v>148</v>
      </c>
      <c r="M1743" t="s">
        <v>14</v>
      </c>
      <c r="N1743">
        <f t="shared" si="366"/>
        <v>1.5815401392837686E-2</v>
      </c>
      <c r="O1743">
        <f>O1740-(O1741*1.89)</f>
        <v>1.3080176302315494E-2</v>
      </c>
      <c r="P1743">
        <f>IF(N1743&gt;O1742,"ND",IF(N1743&lt;O1743,"ND",N1743))</f>
        <v>1.5815401392837686E-2</v>
      </c>
    </row>
    <row r="1744" spans="1:19">
      <c r="A1744">
        <v>279153.61</v>
      </c>
      <c r="B1744">
        <v>173913.69</v>
      </c>
      <c r="D1744">
        <f t="shared" si="362"/>
        <v>173913.69</v>
      </c>
      <c r="E1744">
        <v>148</v>
      </c>
      <c r="F1744" t="s">
        <v>14</v>
      </c>
      <c r="G1744">
        <f t="shared" si="363"/>
        <v>1</v>
      </c>
      <c r="H1744">
        <f t="shared" si="364"/>
        <v>173913.69</v>
      </c>
      <c r="K1744">
        <f t="shared" si="365"/>
        <v>1.7536066307966357E-2</v>
      </c>
      <c r="L1744">
        <v>148</v>
      </c>
      <c r="M1744" t="s">
        <v>14</v>
      </c>
      <c r="N1744">
        <f t="shared" si="366"/>
        <v>1.7536066307966357E-2</v>
      </c>
      <c r="P1744">
        <f>IF(N1744&gt;O1742,"ND",IF(N1744&lt;O1743,"ND",N1744))</f>
        <v>1.7536066307966357E-2</v>
      </c>
    </row>
    <row r="1745" spans="1:19">
      <c r="A1745">
        <v>275624.63</v>
      </c>
      <c r="B1745">
        <v>147525.62</v>
      </c>
      <c r="D1745">
        <f t="shared" si="362"/>
        <v>147525.62</v>
      </c>
      <c r="E1745">
        <v>148</v>
      </c>
      <c r="F1745" t="s">
        <v>14</v>
      </c>
      <c r="G1745">
        <f t="shared" si="363"/>
        <v>1</v>
      </c>
      <c r="H1745">
        <f t="shared" si="364"/>
        <v>147525.62</v>
      </c>
      <c r="K1745">
        <f t="shared" si="365"/>
        <v>1.4875304264108522E-2</v>
      </c>
      <c r="L1745">
        <v>148</v>
      </c>
      <c r="M1745" t="s">
        <v>14</v>
      </c>
      <c r="N1745">
        <f t="shared" si="366"/>
        <v>1.4875304264108522E-2</v>
      </c>
      <c r="P1745">
        <f>IF(N1745&gt;O1742,"ND",IF(N1745&lt;O1743,"ND",N1745))</f>
        <v>1.4875304264108522E-2</v>
      </c>
    </row>
    <row r="1746" spans="1:19">
      <c r="A1746">
        <v>312255.76</v>
      </c>
      <c r="B1746">
        <v>0</v>
      </c>
      <c r="D1746">
        <f t="shared" si="362"/>
        <v>0</v>
      </c>
      <c r="E1746">
        <v>138</v>
      </c>
      <c r="F1746" t="s">
        <v>14</v>
      </c>
      <c r="G1746">
        <f t="shared" si="363"/>
        <v>1</v>
      </c>
      <c r="H1746">
        <f t="shared" si="364"/>
        <v>0</v>
      </c>
      <c r="K1746">
        <f t="shared" si="365"/>
        <v>0</v>
      </c>
      <c r="L1746">
        <v>138</v>
      </c>
      <c r="M1746" t="s">
        <v>14</v>
      </c>
      <c r="N1746">
        <f t="shared" si="366"/>
        <v>0</v>
      </c>
      <c r="O1746">
        <f>AVERAGE(N1746:N1751)</f>
        <v>2.2352607238263777E-4</v>
      </c>
      <c r="P1746">
        <f>IF(N1746&gt;O1748,"ND",IF(N1746&lt;O1749,"ND",N1746))</f>
        <v>0</v>
      </c>
      <c r="Q1746">
        <f>AVERAGE(P1746:P1751)</f>
        <v>4.8659912989964374E-5</v>
      </c>
      <c r="R1746">
        <f t="shared" si="361"/>
        <v>138</v>
      </c>
      <c r="S1746">
        <f t="shared" si="360"/>
        <v>1746</v>
      </c>
    </row>
    <row r="1747" spans="1:19">
      <c r="A1747">
        <v>315776.33</v>
      </c>
      <c r="B1747">
        <v>0</v>
      </c>
      <c r="D1747">
        <f t="shared" si="362"/>
        <v>0</v>
      </c>
      <c r="E1747">
        <v>138</v>
      </c>
      <c r="F1747" t="s">
        <v>14</v>
      </c>
      <c r="G1747">
        <f t="shared" si="363"/>
        <v>1</v>
      </c>
      <c r="H1747">
        <f t="shared" si="364"/>
        <v>0</v>
      </c>
      <c r="K1747">
        <f t="shared" si="365"/>
        <v>0</v>
      </c>
      <c r="L1747">
        <v>138</v>
      </c>
      <c r="M1747" t="s">
        <v>14</v>
      </c>
      <c r="N1747">
        <f t="shared" si="366"/>
        <v>0</v>
      </c>
      <c r="O1747">
        <f>STDEV(N1746:N1751)</f>
        <v>4.3924957681621812E-4</v>
      </c>
      <c r="P1747">
        <f>IF(N1747&gt;O1748,"ND",IF(N1747&lt;O1749,"ND",N1747))</f>
        <v>0</v>
      </c>
    </row>
    <row r="1748" spans="1:19">
      <c r="A1748">
        <v>320810.53999999998</v>
      </c>
      <c r="B1748">
        <v>2412.92</v>
      </c>
      <c r="D1748">
        <f t="shared" si="362"/>
        <v>2412.92</v>
      </c>
      <c r="E1748">
        <v>138</v>
      </c>
      <c r="F1748" t="s">
        <v>14</v>
      </c>
      <c r="G1748">
        <f t="shared" si="363"/>
        <v>1</v>
      </c>
      <c r="H1748">
        <f t="shared" si="364"/>
        <v>2412.92</v>
      </c>
      <c r="K1748">
        <f t="shared" si="365"/>
        <v>2.4329956494982186E-4</v>
      </c>
      <c r="L1748">
        <v>138</v>
      </c>
      <c r="M1748" t="s">
        <v>14</v>
      </c>
      <c r="N1748">
        <f t="shared" si="366"/>
        <v>2.4329956494982186E-4</v>
      </c>
      <c r="O1748">
        <f>O1746+(O1747*1.89)</f>
        <v>1.05370777256529E-3</v>
      </c>
      <c r="P1748">
        <f>IF(N1748&gt;O1748,"ND",IF(N1748&lt;O1749,"ND",N1748))</f>
        <v>2.4329956494982186E-4</v>
      </c>
    </row>
    <row r="1749" spans="1:19">
      <c r="A1749">
        <v>314789.2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-6.0665562780001445E-4</v>
      </c>
      <c r="P1749">
        <f>IF(N1749&gt;O1748,"ND",IF(N1749&lt;O1749,"ND",N1749))</f>
        <v>0</v>
      </c>
    </row>
    <row r="1750" spans="1:19">
      <c r="A1750">
        <v>350545.96</v>
      </c>
      <c r="B1750">
        <v>0</v>
      </c>
      <c r="D1750">
        <f t="shared" si="362"/>
        <v>0</v>
      </c>
      <c r="E1750">
        <v>138</v>
      </c>
      <c r="F1750" t="s">
        <v>14</v>
      </c>
      <c r="G1750">
        <f t="shared" si="363"/>
        <v>1</v>
      </c>
      <c r="H1750">
        <f t="shared" si="364"/>
        <v>0</v>
      </c>
      <c r="K1750">
        <f t="shared" si="365"/>
        <v>0</v>
      </c>
      <c r="L1750">
        <v>138</v>
      </c>
      <c r="M1750" t="s">
        <v>14</v>
      </c>
      <c r="N1750">
        <f t="shared" si="366"/>
        <v>0</v>
      </c>
      <c r="P1750">
        <f>IF(N1750&gt;O1748,"ND",IF(N1750&lt;O1749,"ND",N1750))</f>
        <v>0</v>
      </c>
    </row>
    <row r="1751" spans="1:19">
      <c r="A1751">
        <v>420589.3</v>
      </c>
      <c r="B1751">
        <v>10887.98</v>
      </c>
      <c r="D1751">
        <f t="shared" si="362"/>
        <v>10887.98</v>
      </c>
      <c r="E1751">
        <v>138</v>
      </c>
      <c r="F1751" t="s">
        <v>14</v>
      </c>
      <c r="G1751">
        <f t="shared" si="363"/>
        <v>1</v>
      </c>
      <c r="H1751">
        <f t="shared" si="364"/>
        <v>10887.98</v>
      </c>
      <c r="K1751">
        <f t="shared" si="365"/>
        <v>1.0978568693460046E-3</v>
      </c>
      <c r="L1751">
        <v>138</v>
      </c>
      <c r="M1751" t="s">
        <v>14</v>
      </c>
      <c r="N1751">
        <f t="shared" si="366"/>
        <v>1.0978568693460046E-3</v>
      </c>
      <c r="P1751" t="str">
        <f>IF(N1751&gt;O1748,"ND",IF(N1751&lt;O1749,"ND",N1751))</f>
        <v>ND</v>
      </c>
    </row>
    <row r="1752" spans="1:19">
      <c r="A1752">
        <v>332948.73</v>
      </c>
      <c r="B1752">
        <v>0</v>
      </c>
      <c r="D1752">
        <f t="shared" si="362"/>
        <v>0</v>
      </c>
      <c r="E1752">
        <v>147</v>
      </c>
      <c r="F1752" t="s">
        <v>14</v>
      </c>
      <c r="G1752">
        <f t="shared" si="363"/>
        <v>1</v>
      </c>
      <c r="H1752">
        <f t="shared" si="364"/>
        <v>0</v>
      </c>
      <c r="K1752">
        <f t="shared" si="365"/>
        <v>0</v>
      </c>
      <c r="L1752">
        <v>147</v>
      </c>
      <c r="M1752" t="s">
        <v>14</v>
      </c>
      <c r="N1752">
        <f t="shared" si="366"/>
        <v>0</v>
      </c>
      <c r="O1752">
        <f>AVERAGE(N1752:N1757)</f>
        <v>1.0038078319905815E-4</v>
      </c>
      <c r="P1752">
        <f>IF(N1752&gt;O1754,"ND",IF(N1752&lt;O1755,"ND",N1752))</f>
        <v>0</v>
      </c>
      <c r="Q1752">
        <f>AVERAGE(P1752:P1757)</f>
        <v>2.5705305062657686E-5</v>
      </c>
      <c r="R1752">
        <f t="shared" si="361"/>
        <v>147</v>
      </c>
      <c r="S1752">
        <f t="shared" si="360"/>
        <v>1752</v>
      </c>
    </row>
    <row r="1753" spans="1:19">
      <c r="A1753">
        <v>420644.95</v>
      </c>
      <c r="B1753">
        <v>1274.6600000000001</v>
      </c>
      <c r="D1753">
        <f t="shared" si="362"/>
        <v>1274.6600000000001</v>
      </c>
      <c r="E1753">
        <v>147</v>
      </c>
      <c r="F1753" t="s">
        <v>14</v>
      </c>
      <c r="G1753">
        <f t="shared" si="363"/>
        <v>1</v>
      </c>
      <c r="H1753">
        <f t="shared" si="364"/>
        <v>1274.6600000000001</v>
      </c>
      <c r="K1753">
        <f t="shared" si="365"/>
        <v>1.2852652531328843E-4</v>
      </c>
      <c r="L1753">
        <v>147</v>
      </c>
      <c r="M1753" t="s">
        <v>14</v>
      </c>
      <c r="N1753">
        <f t="shared" si="366"/>
        <v>1.2852652531328843E-4</v>
      </c>
      <c r="O1753">
        <f>STDEV(N1752:N1757)</f>
        <v>1.9000424480220785E-4</v>
      </c>
      <c r="P1753">
        <f>IF(N1753&gt;O1754,"ND",IF(N1753&lt;O1755,"ND",N1753))</f>
        <v>1.2852652531328843E-4</v>
      </c>
    </row>
    <row r="1754" spans="1:19">
      <c r="A1754">
        <v>345666.82</v>
      </c>
      <c r="B1754">
        <v>4698.49</v>
      </c>
      <c r="D1754">
        <f t="shared" si="362"/>
        <v>4698.49</v>
      </c>
      <c r="E1754">
        <v>147</v>
      </c>
      <c r="F1754" t="s">
        <v>14</v>
      </c>
      <c r="G1754">
        <f t="shared" si="363"/>
        <v>1</v>
      </c>
      <c r="H1754">
        <f t="shared" si="364"/>
        <v>4698.49</v>
      </c>
      <c r="K1754">
        <f t="shared" si="365"/>
        <v>4.737581738810605E-4</v>
      </c>
      <c r="L1754">
        <v>147</v>
      </c>
      <c r="M1754" t="s">
        <v>14</v>
      </c>
      <c r="N1754">
        <f t="shared" si="366"/>
        <v>4.737581738810605E-4</v>
      </c>
      <c r="O1754">
        <f>O1752+(O1753*1.89)</f>
        <v>4.5948880587523094E-4</v>
      </c>
      <c r="P1754" t="str">
        <f>IF(N1754&gt;O1754,"ND",IF(N1754&lt;O1755,"ND",N1754))</f>
        <v>ND</v>
      </c>
    </row>
    <row r="1755" spans="1:19">
      <c r="A1755">
        <v>303772.98</v>
      </c>
      <c r="B1755">
        <v>0</v>
      </c>
      <c r="D1755">
        <f t="shared" si="362"/>
        <v>0</v>
      </c>
      <c r="E1755">
        <v>147</v>
      </c>
      <c r="F1755" t="s">
        <v>14</v>
      </c>
      <c r="G1755">
        <f t="shared" si="363"/>
        <v>1</v>
      </c>
      <c r="H1755">
        <f t="shared" si="364"/>
        <v>0</v>
      </c>
      <c r="K1755">
        <f t="shared" si="365"/>
        <v>0</v>
      </c>
      <c r="L1755">
        <v>147</v>
      </c>
      <c r="M1755" t="s">
        <v>14</v>
      </c>
      <c r="N1755">
        <f t="shared" si="366"/>
        <v>0</v>
      </c>
      <c r="O1755">
        <f>O1752-(O1753*1.89)</f>
        <v>-2.5872723947711467E-4</v>
      </c>
      <c r="P1755">
        <f>IF(N1755&gt;O1754,"ND",IF(N1755&lt;O1755,"ND",N1755))</f>
        <v>0</v>
      </c>
    </row>
    <row r="1756" spans="1:19">
      <c r="A1756">
        <v>298221.36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302694.76</v>
      </c>
      <c r="B1757">
        <v>0</v>
      </c>
      <c r="D1757">
        <f t="shared" si="362"/>
        <v>0</v>
      </c>
      <c r="E1757">
        <v>147</v>
      </c>
      <c r="F1757" t="s">
        <v>14</v>
      </c>
      <c r="G1757">
        <f t="shared" si="363"/>
        <v>1</v>
      </c>
      <c r="H1757">
        <f t="shared" si="364"/>
        <v>0</v>
      </c>
      <c r="K1757">
        <f t="shared" si="365"/>
        <v>0</v>
      </c>
      <c r="L1757">
        <v>147</v>
      </c>
      <c r="M1757" t="s">
        <v>14</v>
      </c>
      <c r="N1757">
        <f t="shared" si="366"/>
        <v>0</v>
      </c>
      <c r="P1757">
        <f>IF(N1757&gt;O1754,"ND",IF(N1757&lt;O1755,"ND",N1757))</f>
        <v>0</v>
      </c>
    </row>
    <row r="1758" spans="1:19">
      <c r="A1758">
        <v>379139.23</v>
      </c>
      <c r="B1758">
        <v>0</v>
      </c>
      <c r="D1758">
        <f t="shared" si="362"/>
        <v>0</v>
      </c>
      <c r="E1758">
        <v>137</v>
      </c>
      <c r="F1758" t="s">
        <v>14</v>
      </c>
      <c r="G1758">
        <f t="shared" si="363"/>
        <v>1</v>
      </c>
      <c r="H1758">
        <f t="shared" si="364"/>
        <v>0</v>
      </c>
      <c r="K1758">
        <f t="shared" si="365"/>
        <v>0</v>
      </c>
      <c r="L1758">
        <v>137</v>
      </c>
      <c r="M1758" t="s">
        <v>14</v>
      </c>
      <c r="N1758">
        <f t="shared" si="366"/>
        <v>0</v>
      </c>
      <c r="O1758">
        <f>AVERAGE(N1758:N1763)</f>
        <v>0</v>
      </c>
      <c r="P1758">
        <f>IF(N1758&gt;O1760,"ND",IF(N1758&lt;O1761,"ND",N1758))</f>
        <v>0</v>
      </c>
      <c r="Q1758">
        <f>AVERAGE(P1758:P1763)</f>
        <v>0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376864.85</v>
      </c>
      <c r="B1759">
        <v>0</v>
      </c>
      <c r="D1759">
        <f t="shared" si="362"/>
        <v>0</v>
      </c>
      <c r="E1759">
        <v>137</v>
      </c>
      <c r="F1759" t="s">
        <v>14</v>
      </c>
      <c r="G1759">
        <f t="shared" si="363"/>
        <v>1</v>
      </c>
      <c r="H1759">
        <f t="shared" si="364"/>
        <v>0</v>
      </c>
      <c r="K1759">
        <f t="shared" si="365"/>
        <v>0</v>
      </c>
      <c r="L1759">
        <v>137</v>
      </c>
      <c r="M1759" t="s">
        <v>14</v>
      </c>
      <c r="N1759">
        <f t="shared" si="366"/>
        <v>0</v>
      </c>
      <c r="O1759">
        <f>STDEV(N1758:N1763)</f>
        <v>0</v>
      </c>
      <c r="P1759">
        <f>IF(N1759&gt;O1760,"ND",IF(N1759&lt;O1761,"ND",N1759))</f>
        <v>0</v>
      </c>
    </row>
    <row r="1760" spans="1:19">
      <c r="A1760">
        <v>367573.87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0</v>
      </c>
      <c r="P1760">
        <f>IF(N1760&gt;O1760,"ND",IF(N1760&lt;O1761,"ND",N1760))</f>
        <v>0</v>
      </c>
    </row>
    <row r="1761" spans="1:19">
      <c r="A1761">
        <v>380146.31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0</v>
      </c>
      <c r="P1761">
        <f>IF(N1761&gt;O1760,"ND",IF(N1761&lt;O1761,"ND",N1761))</f>
        <v>0</v>
      </c>
    </row>
    <row r="1762" spans="1:19">
      <c r="A1762">
        <v>322686.63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390109.51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323426.18</v>
      </c>
      <c r="B1764">
        <v>211739.68</v>
      </c>
      <c r="D1764">
        <f t="shared" si="362"/>
        <v>211739.68</v>
      </c>
      <c r="E1764">
        <v>144</v>
      </c>
      <c r="F1764" t="s">
        <v>14</v>
      </c>
      <c r="G1764">
        <f t="shared" si="363"/>
        <v>1</v>
      </c>
      <c r="H1764">
        <f t="shared" si="364"/>
        <v>211739.68</v>
      </c>
      <c r="K1764">
        <f t="shared" si="365"/>
        <v>2.1350136774785113E-2</v>
      </c>
      <c r="L1764">
        <v>144</v>
      </c>
      <c r="M1764" t="s">
        <v>14</v>
      </c>
      <c r="N1764">
        <f t="shared" si="366"/>
        <v>2.1350136774785113E-2</v>
      </c>
      <c r="O1764">
        <f>AVERAGE(N1764:N1769)</f>
        <v>2.4513082375402732E-2</v>
      </c>
      <c r="P1764">
        <f>IF(N1764&gt;O1766,"ND",IF(N1764&lt;O1767,"ND",N1764))</f>
        <v>2.1350136774785113E-2</v>
      </c>
      <c r="Q1764">
        <f>AVERAGE(P1764:P1769)</f>
        <v>2.4513082375402732E-2</v>
      </c>
      <c r="R1764">
        <f t="shared" si="361"/>
        <v>144</v>
      </c>
      <c r="S1764">
        <f t="shared" si="367"/>
        <v>1764</v>
      </c>
    </row>
    <row r="1765" spans="1:19">
      <c r="A1765">
        <v>328830.05</v>
      </c>
      <c r="B1765">
        <v>245359.49</v>
      </c>
      <c r="D1765">
        <f t="shared" si="362"/>
        <v>245359.49</v>
      </c>
      <c r="E1765">
        <v>144</v>
      </c>
      <c r="F1765" t="s">
        <v>14</v>
      </c>
      <c r="G1765">
        <f t="shared" si="363"/>
        <v>1</v>
      </c>
      <c r="H1765">
        <f t="shared" si="364"/>
        <v>245359.49</v>
      </c>
      <c r="K1765">
        <f t="shared" si="365"/>
        <v>2.4740089672807289E-2</v>
      </c>
      <c r="L1765">
        <v>144</v>
      </c>
      <c r="M1765" t="s">
        <v>14</v>
      </c>
      <c r="N1765">
        <f t="shared" si="366"/>
        <v>2.4740089672807289E-2</v>
      </c>
      <c r="O1765">
        <f>STDEV(N1764:N1769)</f>
        <v>2.7013821756868284E-3</v>
      </c>
      <c r="P1765">
        <f>IF(N1765&gt;O1766,"ND",IF(N1765&lt;O1767,"ND",N1765))</f>
        <v>2.4740089672807289E-2</v>
      </c>
    </row>
    <row r="1766" spans="1:19">
      <c r="A1766">
        <v>266857.78999999998</v>
      </c>
      <c r="B1766">
        <v>246740.19</v>
      </c>
      <c r="D1766">
        <f t="shared" si="362"/>
        <v>246740.19</v>
      </c>
      <c r="E1766">
        <v>144</v>
      </c>
      <c r="F1766" t="s">
        <v>14</v>
      </c>
      <c r="G1766">
        <f t="shared" si="363"/>
        <v>1</v>
      </c>
      <c r="H1766">
        <f t="shared" si="364"/>
        <v>246740.19</v>
      </c>
      <c r="K1766">
        <f t="shared" si="365"/>
        <v>2.4879308424082185E-2</v>
      </c>
      <c r="L1766">
        <v>144</v>
      </c>
      <c r="M1766" t="s">
        <v>14</v>
      </c>
      <c r="N1766">
        <f t="shared" si="366"/>
        <v>2.4879308424082185E-2</v>
      </c>
      <c r="O1766">
        <f>O1764+(O1765*1.89)</f>
        <v>2.9618694687450837E-2</v>
      </c>
      <c r="P1766">
        <f>IF(N1766&gt;O1766,"ND",IF(N1766&lt;O1767,"ND",N1766))</f>
        <v>2.4879308424082185E-2</v>
      </c>
    </row>
    <row r="1767" spans="1:19">
      <c r="A1767">
        <v>242537.59</v>
      </c>
      <c r="B1767">
        <v>229055.33</v>
      </c>
      <c r="D1767">
        <f t="shared" si="362"/>
        <v>229055.33</v>
      </c>
      <c r="E1767">
        <v>144</v>
      </c>
      <c r="F1767" t="s">
        <v>14</v>
      </c>
      <c r="G1767">
        <f t="shared" si="363"/>
        <v>1</v>
      </c>
      <c r="H1767">
        <f t="shared" si="364"/>
        <v>229055.33</v>
      </c>
      <c r="K1767">
        <f t="shared" si="365"/>
        <v>2.309610850688704E-2</v>
      </c>
      <c r="L1767">
        <v>144</v>
      </c>
      <c r="M1767" t="s">
        <v>14</v>
      </c>
      <c r="N1767">
        <f t="shared" si="366"/>
        <v>2.309610850688704E-2</v>
      </c>
      <c r="O1767">
        <f>O1764-(O1765*1.89)</f>
        <v>1.9407470063354627E-2</v>
      </c>
      <c r="P1767">
        <f>IF(N1767&gt;O1766,"ND",IF(N1767&lt;O1767,"ND",N1767))</f>
        <v>2.309610850688704E-2</v>
      </c>
    </row>
    <row r="1768" spans="1:19">
      <c r="A1768">
        <v>270674.5</v>
      </c>
      <c r="B1768">
        <v>291226.89</v>
      </c>
      <c r="D1768">
        <f t="shared" si="362"/>
        <v>291226.89</v>
      </c>
      <c r="E1768">
        <v>144</v>
      </c>
      <c r="F1768" t="s">
        <v>14</v>
      </c>
      <c r="G1768">
        <f t="shared" si="363"/>
        <v>1</v>
      </c>
      <c r="H1768">
        <f t="shared" si="364"/>
        <v>291226.89</v>
      </c>
      <c r="K1768">
        <f t="shared" si="365"/>
        <v>2.9364991644434804E-2</v>
      </c>
      <c r="L1768">
        <v>144</v>
      </c>
      <c r="M1768" t="s">
        <v>14</v>
      </c>
      <c r="N1768">
        <f t="shared" si="366"/>
        <v>2.9364991644434804E-2</v>
      </c>
      <c r="P1768">
        <f>IF(N1768&gt;O1766,"ND",IF(N1768&lt;O1767,"ND",N1768))</f>
        <v>2.9364991644434804E-2</v>
      </c>
    </row>
    <row r="1769" spans="1:19">
      <c r="A1769">
        <v>268382.25</v>
      </c>
      <c r="B1769">
        <v>234527.31</v>
      </c>
      <c r="D1769">
        <f t="shared" si="362"/>
        <v>234527.31</v>
      </c>
      <c r="E1769">
        <v>144</v>
      </c>
      <c r="F1769" t="s">
        <v>14</v>
      </c>
      <c r="G1769">
        <f t="shared" si="363"/>
        <v>1</v>
      </c>
      <c r="H1769">
        <f t="shared" si="364"/>
        <v>234527.31</v>
      </c>
      <c r="K1769">
        <f t="shared" si="365"/>
        <v>2.3647859229419959E-2</v>
      </c>
      <c r="L1769">
        <v>144</v>
      </c>
      <c r="M1769" t="s">
        <v>14</v>
      </c>
      <c r="N1769">
        <f t="shared" si="366"/>
        <v>2.3647859229419959E-2</v>
      </c>
      <c r="P1769">
        <f>IF(N1769&gt;O1766,"ND",IF(N1769&lt;O1767,"ND",N1769))</f>
        <v>2.3647859229419959E-2</v>
      </c>
    </row>
    <row r="1770" spans="1:19">
      <c r="A1770">
        <v>286338.86</v>
      </c>
      <c r="B1770">
        <v>0</v>
      </c>
      <c r="D1770">
        <f t="shared" si="362"/>
        <v>0</v>
      </c>
      <c r="E1770">
        <v>145</v>
      </c>
      <c r="F1770" t="s">
        <v>14</v>
      </c>
      <c r="G1770">
        <f t="shared" si="363"/>
        <v>1</v>
      </c>
      <c r="H1770">
        <f t="shared" si="364"/>
        <v>0</v>
      </c>
      <c r="K1770">
        <f t="shared" si="365"/>
        <v>0</v>
      </c>
      <c r="L1770">
        <v>145</v>
      </c>
      <c r="M1770" t="s">
        <v>14</v>
      </c>
      <c r="N1770">
        <f t="shared" si="366"/>
        <v>0</v>
      </c>
      <c r="O1770">
        <f>AVERAGE(N1770:N1775)</f>
        <v>0</v>
      </c>
      <c r="P1770">
        <f>IF(N1770&gt;O1772,"ND",IF(N1770&lt;O1773,"ND",N1770))</f>
        <v>0</v>
      </c>
      <c r="Q1770">
        <f>AVERAGE(P1770:P1775)</f>
        <v>0</v>
      </c>
      <c r="R1770">
        <f t="shared" si="361"/>
        <v>145</v>
      </c>
      <c r="S1770">
        <f t="shared" si="367"/>
        <v>1770</v>
      </c>
    </row>
    <row r="1771" spans="1:19">
      <c r="A1771">
        <v>296141.92</v>
      </c>
      <c r="B1771">
        <v>0</v>
      </c>
      <c r="D1771">
        <f t="shared" si="362"/>
        <v>0</v>
      </c>
      <c r="E1771">
        <v>145</v>
      </c>
      <c r="F1771" t="s">
        <v>14</v>
      </c>
      <c r="G1771">
        <f t="shared" si="363"/>
        <v>1</v>
      </c>
      <c r="H1771">
        <f t="shared" si="364"/>
        <v>0</v>
      </c>
      <c r="K1771">
        <f t="shared" si="365"/>
        <v>0</v>
      </c>
      <c r="L1771">
        <v>145</v>
      </c>
      <c r="M1771" t="s">
        <v>14</v>
      </c>
      <c r="N1771">
        <f t="shared" si="366"/>
        <v>0</v>
      </c>
      <c r="O1771">
        <f>STDEV(N1770:N1775)</f>
        <v>0</v>
      </c>
      <c r="P1771">
        <f>IF(N1771&gt;O1772,"ND",IF(N1771&lt;O1773,"ND",N1771))</f>
        <v>0</v>
      </c>
    </row>
    <row r="1772" spans="1:19">
      <c r="A1772">
        <v>282548.23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0</v>
      </c>
      <c r="P1772">
        <f>IF(N1772&gt;O1772,"ND",IF(N1772&lt;O1773,"ND",N1772))</f>
        <v>0</v>
      </c>
    </row>
    <row r="1773" spans="1:19">
      <c r="A1773">
        <v>308542.74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0</v>
      </c>
      <c r="P1773">
        <f>IF(N1773&gt;O1772,"ND",IF(N1773&lt;O1773,"ND",N1773))</f>
        <v>0</v>
      </c>
    </row>
    <row r="1774" spans="1:19">
      <c r="A1774">
        <v>290758.01</v>
      </c>
      <c r="B1774">
        <v>0</v>
      </c>
      <c r="D1774">
        <f t="shared" si="362"/>
        <v>0</v>
      </c>
      <c r="E1774">
        <v>145</v>
      </c>
      <c r="F1774" t="s">
        <v>14</v>
      </c>
      <c r="G1774">
        <f t="shared" si="363"/>
        <v>1</v>
      </c>
      <c r="H1774">
        <f t="shared" si="364"/>
        <v>0</v>
      </c>
      <c r="K1774">
        <f t="shared" si="365"/>
        <v>0</v>
      </c>
      <c r="L1774">
        <v>145</v>
      </c>
      <c r="M1774" t="s">
        <v>14</v>
      </c>
      <c r="N1774">
        <f t="shared" si="366"/>
        <v>0</v>
      </c>
      <c r="P1774">
        <f>IF(N1774&gt;O1772,"ND",IF(N1774&lt;O1773,"ND",N1774))</f>
        <v>0</v>
      </c>
    </row>
    <row r="1775" spans="1:19">
      <c r="A1775">
        <v>302818.95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280994.83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9.5074666914138028E-5</v>
      </c>
      <c r="P1776">
        <f>IF(N1776&gt;O1778,"ND",IF(N1776&lt;O1779,"ND",N1776))</f>
        <v>0</v>
      </c>
      <c r="Q1776">
        <f>AVERAGE(P1776:P1781)</f>
        <v>0</v>
      </c>
      <c r="R1776">
        <f t="shared" si="361"/>
        <v>162</v>
      </c>
      <c r="S1776">
        <f t="shared" si="367"/>
        <v>1776</v>
      </c>
    </row>
    <row r="1777" spans="1:19">
      <c r="A1777">
        <v>296079.14</v>
      </c>
      <c r="B1777">
        <v>5657.41</v>
      </c>
      <c r="D1777">
        <f t="shared" si="362"/>
        <v>5657.41</v>
      </c>
      <c r="E1777">
        <v>162</v>
      </c>
      <c r="F1777" t="s">
        <v>14</v>
      </c>
      <c r="G1777">
        <f t="shared" si="363"/>
        <v>1</v>
      </c>
      <c r="H1777">
        <f t="shared" si="364"/>
        <v>5657.41</v>
      </c>
      <c r="K1777">
        <f t="shared" si="365"/>
        <v>5.7044800148482819E-4</v>
      </c>
      <c r="L1777">
        <v>162</v>
      </c>
      <c r="M1777" t="s">
        <v>14</v>
      </c>
      <c r="N1777">
        <f t="shared" si="366"/>
        <v>5.7044800148482819E-4</v>
      </c>
      <c r="O1777">
        <f>STDEV(N1776:N1781)</f>
        <v>2.3288442140470829E-4</v>
      </c>
      <c r="P1777" t="str">
        <f>IF(N1777&gt;O1778,"ND",IF(N1777&lt;O1779,"ND",N1777))</f>
        <v>ND</v>
      </c>
    </row>
    <row r="1778" spans="1:19">
      <c r="A1778">
        <v>276422.96000000002</v>
      </c>
      <c r="B1778">
        <v>0</v>
      </c>
      <c r="D1778">
        <f t="shared" si="362"/>
        <v>0</v>
      </c>
      <c r="E1778">
        <v>162</v>
      </c>
      <c r="F1778" t="s">
        <v>14</v>
      </c>
      <c r="G1778">
        <f t="shared" si="363"/>
        <v>1</v>
      </c>
      <c r="H1778">
        <f t="shared" si="364"/>
        <v>0</v>
      </c>
      <c r="K1778">
        <f t="shared" si="365"/>
        <v>0</v>
      </c>
      <c r="L1778">
        <v>162</v>
      </c>
      <c r="M1778" t="s">
        <v>14</v>
      </c>
      <c r="N1778">
        <f t="shared" si="366"/>
        <v>0</v>
      </c>
      <c r="O1778">
        <f>O1776+(O1777*1.89)</f>
        <v>5.3522622336903667E-4</v>
      </c>
      <c r="P1778">
        <f>IF(N1778&gt;O1778,"ND",IF(N1778&lt;O1779,"ND",N1778))</f>
        <v>0</v>
      </c>
    </row>
    <row r="1779" spans="1:19">
      <c r="A1779">
        <v>290788.45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-3.4507688954076065E-4</v>
      </c>
      <c r="P1779">
        <f>IF(N1779&gt;O1778,"ND",IF(N1779&lt;O1779,"ND",N1779))</f>
        <v>0</v>
      </c>
    </row>
    <row r="1780" spans="1:19">
      <c r="A1780">
        <v>299116.71000000002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300583.45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215068.64</v>
      </c>
      <c r="B1782">
        <v>5551.74</v>
      </c>
      <c r="D1782">
        <f t="shared" si="362"/>
        <v>5551.74</v>
      </c>
      <c r="E1782">
        <v>29</v>
      </c>
      <c r="F1782" t="s">
        <v>14</v>
      </c>
      <c r="G1782">
        <f t="shared" si="363"/>
        <v>1</v>
      </c>
      <c r="H1782">
        <f t="shared" si="364"/>
        <v>5551.74</v>
      </c>
      <c r="K1782">
        <f t="shared" si="365"/>
        <v>5.5979308336560017E-4</v>
      </c>
      <c r="L1782">
        <v>29</v>
      </c>
      <c r="M1782" t="s">
        <v>14</v>
      </c>
      <c r="N1782">
        <f t="shared" si="366"/>
        <v>5.5979308336560017E-4</v>
      </c>
      <c r="O1782">
        <f>AVERAGE(N1782:N1787)</f>
        <v>7.4509189352466585E-4</v>
      </c>
      <c r="P1782">
        <f>IF(N1782&gt;O1784,"ND",IF(N1782&lt;O1785,"ND",N1782))</f>
        <v>5.5979308336560017E-4</v>
      </c>
      <c r="Q1782">
        <f>AVERAGE(P1782:P1787)</f>
        <v>7.4509189352466585E-4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265096.37</v>
      </c>
      <c r="B1783">
        <v>8484.19</v>
      </c>
      <c r="D1783">
        <f t="shared" si="362"/>
        <v>8484.19</v>
      </c>
      <c r="E1783">
        <v>29</v>
      </c>
      <c r="F1783" t="s">
        <v>14</v>
      </c>
      <c r="G1783">
        <f t="shared" si="363"/>
        <v>1</v>
      </c>
      <c r="H1783">
        <f t="shared" si="364"/>
        <v>8484.19</v>
      </c>
      <c r="K1783">
        <f t="shared" si="365"/>
        <v>8.5547790061486881E-4</v>
      </c>
      <c r="L1783">
        <v>29</v>
      </c>
      <c r="M1783" t="s">
        <v>14</v>
      </c>
      <c r="N1783">
        <f t="shared" si="366"/>
        <v>8.5547790061486881E-4</v>
      </c>
      <c r="O1783">
        <f>STDEV(N1782:N1787)</f>
        <v>2.9209776449977447E-4</v>
      </c>
      <c r="P1783">
        <f>IF(N1783&gt;O1784,"ND",IF(N1783&lt;O1785,"ND",N1783))</f>
        <v>8.5547790061486881E-4</v>
      </c>
    </row>
    <row r="1784" spans="1:19">
      <c r="A1784">
        <v>250374.01</v>
      </c>
      <c r="B1784">
        <v>8955.81</v>
      </c>
      <c r="D1784">
        <f t="shared" si="362"/>
        <v>8955.81</v>
      </c>
      <c r="E1784">
        <v>29</v>
      </c>
      <c r="F1784" t="s">
        <v>14</v>
      </c>
      <c r="G1784">
        <f t="shared" si="363"/>
        <v>1</v>
      </c>
      <c r="H1784">
        <f t="shared" si="364"/>
        <v>8955.81</v>
      </c>
      <c r="K1784">
        <f t="shared" si="365"/>
        <v>9.0303229148635839E-4</v>
      </c>
      <c r="L1784">
        <v>29</v>
      </c>
      <c r="M1784" t="s">
        <v>14</v>
      </c>
      <c r="N1784">
        <f t="shared" si="366"/>
        <v>9.0303229148635839E-4</v>
      </c>
      <c r="O1784">
        <f>O1782+(O1783*1.89)</f>
        <v>1.2971566684292395E-3</v>
      </c>
      <c r="P1784">
        <f>IF(N1784&gt;O1784,"ND",IF(N1784&lt;O1785,"ND",N1784))</f>
        <v>9.0303229148635839E-4</v>
      </c>
    </row>
    <row r="1785" spans="1:19">
      <c r="A1785">
        <v>241515</v>
      </c>
      <c r="B1785">
        <v>11565.51</v>
      </c>
      <c r="D1785">
        <f t="shared" si="362"/>
        <v>11565.51</v>
      </c>
      <c r="E1785">
        <v>29</v>
      </c>
      <c r="F1785" t="s">
        <v>14</v>
      </c>
      <c r="G1785">
        <f t="shared" si="363"/>
        <v>1</v>
      </c>
      <c r="H1785">
        <f t="shared" si="364"/>
        <v>11565.51</v>
      </c>
      <c r="K1785">
        <f t="shared" si="365"/>
        <v>1.1661735786610472E-3</v>
      </c>
      <c r="L1785">
        <v>29</v>
      </c>
      <c r="M1785" t="s">
        <v>14</v>
      </c>
      <c r="N1785">
        <f t="shared" si="366"/>
        <v>1.1661735786610472E-3</v>
      </c>
      <c r="O1785">
        <f>O1782-(O1783*1.89)</f>
        <v>1.9302711862009218E-4</v>
      </c>
      <c r="P1785">
        <f>IF(N1785&gt;O1784,"ND",IF(N1785&lt;O1785,"ND",N1785))</f>
        <v>1.1661735786610472E-3</v>
      </c>
    </row>
    <row r="1786" spans="1:19">
      <c r="A1786">
        <v>207543.92</v>
      </c>
      <c r="B1786">
        <v>6469.76</v>
      </c>
      <c r="D1786">
        <f t="shared" si="362"/>
        <v>6469.76</v>
      </c>
      <c r="E1786">
        <v>29</v>
      </c>
      <c r="F1786" t="s">
        <v>14</v>
      </c>
      <c r="G1786">
        <f t="shared" si="363"/>
        <v>1</v>
      </c>
      <c r="H1786">
        <f t="shared" si="364"/>
        <v>6469.76</v>
      </c>
      <c r="K1786">
        <f t="shared" si="365"/>
        <v>6.5235888190646996E-4</v>
      </c>
      <c r="L1786">
        <v>29</v>
      </c>
      <c r="M1786" t="s">
        <v>14</v>
      </c>
      <c r="N1786">
        <f t="shared" si="366"/>
        <v>6.5235888190646996E-4</v>
      </c>
      <c r="P1786">
        <f>IF(N1786&gt;O1784,"ND",IF(N1786&lt;O1785,"ND",N1786))</f>
        <v>6.5235888190646996E-4</v>
      </c>
    </row>
    <row r="1787" spans="1:19">
      <c r="A1787">
        <v>256925.24</v>
      </c>
      <c r="B1787">
        <v>3309.62</v>
      </c>
      <c r="D1787">
        <f t="shared" si="362"/>
        <v>3309.62</v>
      </c>
      <c r="E1787">
        <v>29</v>
      </c>
      <c r="F1787" t="s">
        <v>14</v>
      </c>
      <c r="G1787">
        <f t="shared" si="363"/>
        <v>1</v>
      </c>
      <c r="H1787">
        <f t="shared" si="364"/>
        <v>3309.62</v>
      </c>
      <c r="K1787">
        <f t="shared" si="365"/>
        <v>3.337156251136504E-4</v>
      </c>
      <c r="L1787">
        <v>29</v>
      </c>
      <c r="M1787" t="s">
        <v>14</v>
      </c>
      <c r="N1787">
        <f t="shared" si="366"/>
        <v>3.337156251136504E-4</v>
      </c>
      <c r="P1787">
        <f>IF(N1787&gt;O1784,"ND",IF(N1787&lt;O1785,"ND",N1787))</f>
        <v>3.337156251136504E-4</v>
      </c>
    </row>
    <row r="1788" spans="1:19">
      <c r="A1788">
        <v>227321.55</v>
      </c>
      <c r="B1788">
        <v>0</v>
      </c>
      <c r="D1788">
        <f t="shared" si="362"/>
        <v>0</v>
      </c>
      <c r="E1788">
        <v>68</v>
      </c>
      <c r="F1788" t="s">
        <v>14</v>
      </c>
      <c r="G1788">
        <f t="shared" si="363"/>
        <v>1</v>
      </c>
      <c r="H1788">
        <f t="shared" si="364"/>
        <v>0</v>
      </c>
      <c r="K1788">
        <f t="shared" si="365"/>
        <v>0</v>
      </c>
      <c r="L1788">
        <v>68</v>
      </c>
      <c r="M1788" t="s">
        <v>14</v>
      </c>
      <c r="N1788">
        <f t="shared" si="366"/>
        <v>0</v>
      </c>
      <c r="O1788">
        <f>AVERAGE(N1788:N1793)</f>
        <v>0</v>
      </c>
      <c r="P1788">
        <f>IF(N1788&gt;O1790,"ND",IF(N1788&lt;O1791,"ND",N1788))</f>
        <v>0</v>
      </c>
      <c r="Q1788">
        <f>AVERAGE(P1788:P1793)</f>
        <v>0</v>
      </c>
      <c r="R1788">
        <f t="shared" si="368"/>
        <v>68</v>
      </c>
      <c r="S1788">
        <f t="shared" si="367"/>
        <v>1788</v>
      </c>
    </row>
    <row r="1789" spans="1:19">
      <c r="A1789">
        <v>204720.85</v>
      </c>
      <c r="B1789">
        <v>0</v>
      </c>
      <c r="D1789">
        <f t="shared" si="362"/>
        <v>0</v>
      </c>
      <c r="E1789">
        <v>68</v>
      </c>
      <c r="F1789" t="s">
        <v>14</v>
      </c>
      <c r="G1789">
        <f t="shared" si="363"/>
        <v>1</v>
      </c>
      <c r="H1789">
        <f t="shared" si="364"/>
        <v>0</v>
      </c>
      <c r="K1789">
        <f t="shared" si="365"/>
        <v>0</v>
      </c>
      <c r="L1789">
        <v>68</v>
      </c>
      <c r="M1789" t="s">
        <v>14</v>
      </c>
      <c r="N1789">
        <f t="shared" si="366"/>
        <v>0</v>
      </c>
      <c r="O1789">
        <f>STDEV(N1788:N1793)</f>
        <v>0</v>
      </c>
      <c r="P1789">
        <f>IF(N1789&gt;O1790,"ND",IF(N1789&lt;O1791,"ND",N1789))</f>
        <v>0</v>
      </c>
    </row>
    <row r="1790" spans="1:19">
      <c r="A1790">
        <v>221934.78</v>
      </c>
      <c r="B1790">
        <v>0</v>
      </c>
      <c r="D1790">
        <f t="shared" si="362"/>
        <v>0</v>
      </c>
      <c r="E1790">
        <v>68</v>
      </c>
      <c r="F1790" t="s">
        <v>14</v>
      </c>
      <c r="G1790">
        <f t="shared" si="363"/>
        <v>1</v>
      </c>
      <c r="H1790">
        <f t="shared" si="364"/>
        <v>0</v>
      </c>
      <c r="K1790">
        <f t="shared" si="365"/>
        <v>0</v>
      </c>
      <c r="L1790">
        <v>68</v>
      </c>
      <c r="M1790" t="s">
        <v>14</v>
      </c>
      <c r="N1790">
        <f t="shared" si="366"/>
        <v>0</v>
      </c>
      <c r="O1790">
        <f>O1788+(O1789*1.89)</f>
        <v>0</v>
      </c>
      <c r="P1790">
        <f>IF(N1790&gt;O1790,"ND",IF(N1790&lt;O1791,"ND",N1790))</f>
        <v>0</v>
      </c>
    </row>
    <row r="1791" spans="1:19">
      <c r="A1791">
        <v>204083.45</v>
      </c>
      <c r="B1791">
        <v>0</v>
      </c>
      <c r="D1791">
        <f t="shared" si="362"/>
        <v>0</v>
      </c>
      <c r="E1791">
        <v>68</v>
      </c>
      <c r="F1791" t="s">
        <v>14</v>
      </c>
      <c r="G1791">
        <f t="shared" si="363"/>
        <v>1</v>
      </c>
      <c r="H1791">
        <f t="shared" si="364"/>
        <v>0</v>
      </c>
      <c r="K1791">
        <f t="shared" si="365"/>
        <v>0</v>
      </c>
      <c r="L1791">
        <v>68</v>
      </c>
      <c r="M1791" t="s">
        <v>14</v>
      </c>
      <c r="N1791">
        <f t="shared" si="366"/>
        <v>0</v>
      </c>
      <c r="O1791">
        <f>O1788-(O1789*1.89)</f>
        <v>0</v>
      </c>
      <c r="P1791">
        <f>IF(N1791&gt;O1790,"ND",IF(N1791&lt;O1791,"ND",N1791))</f>
        <v>0</v>
      </c>
    </row>
    <row r="1792" spans="1:19">
      <c r="A1792">
        <v>230302.39</v>
      </c>
      <c r="B1792">
        <v>0</v>
      </c>
      <c r="D1792">
        <f t="shared" si="362"/>
        <v>0</v>
      </c>
      <c r="E1792">
        <v>68</v>
      </c>
      <c r="F1792" t="s">
        <v>14</v>
      </c>
      <c r="G1792">
        <f t="shared" si="363"/>
        <v>1</v>
      </c>
      <c r="H1792">
        <f t="shared" si="364"/>
        <v>0</v>
      </c>
      <c r="K1792">
        <f t="shared" si="365"/>
        <v>0</v>
      </c>
      <c r="L1792">
        <v>68</v>
      </c>
      <c r="M1792" t="s">
        <v>14</v>
      </c>
      <c r="N1792">
        <f t="shared" si="366"/>
        <v>0</v>
      </c>
      <c r="P1792">
        <f>IF(N1792&gt;O1790,"ND",IF(N1792&lt;O1791,"ND",N1792))</f>
        <v>0</v>
      </c>
    </row>
    <row r="1793" spans="1:19">
      <c r="A1793">
        <v>214686</v>
      </c>
      <c r="B1793">
        <v>0</v>
      </c>
      <c r="D1793">
        <f t="shared" si="362"/>
        <v>0</v>
      </c>
      <c r="E1793">
        <v>68</v>
      </c>
      <c r="F1793" t="s">
        <v>14</v>
      </c>
      <c r="G1793">
        <f t="shared" si="363"/>
        <v>1</v>
      </c>
      <c r="H1793">
        <f t="shared" si="364"/>
        <v>0</v>
      </c>
      <c r="K1793">
        <f t="shared" si="365"/>
        <v>0</v>
      </c>
      <c r="L1793">
        <v>68</v>
      </c>
      <c r="M1793" t="s">
        <v>14</v>
      </c>
      <c r="N1793">
        <f t="shared" si="366"/>
        <v>0</v>
      </c>
      <c r="P1793">
        <f>IF(N1793&gt;O1790,"ND",IF(N1793&lt;O1791,"ND",N1793))</f>
        <v>0</v>
      </c>
    </row>
    <row r="1794" spans="1:19">
      <c r="A1794">
        <v>275020.79999999999</v>
      </c>
      <c r="B1794">
        <v>11379.46</v>
      </c>
      <c r="D1794">
        <f t="shared" si="362"/>
        <v>11379.46</v>
      </c>
      <c r="E1794">
        <v>28</v>
      </c>
      <c r="F1794" t="s">
        <v>14</v>
      </c>
      <c r="G1794">
        <f t="shared" si="363"/>
        <v>1</v>
      </c>
      <c r="H1794">
        <f t="shared" si="364"/>
        <v>11379.46</v>
      </c>
      <c r="K1794">
        <f t="shared" si="365"/>
        <v>1.1474137838651509E-3</v>
      </c>
      <c r="L1794">
        <v>28</v>
      </c>
      <c r="M1794" t="s">
        <v>14</v>
      </c>
      <c r="N1794">
        <f t="shared" si="366"/>
        <v>1.1474137838651509E-3</v>
      </c>
      <c r="O1794">
        <f>AVERAGE(N1794:N1799)</f>
        <v>9.8265815058900152E-4</v>
      </c>
      <c r="P1794">
        <f>IF(N1794&gt;O1796,"ND",IF(N1794&lt;O1797,"ND",N1794))</f>
        <v>1.1474137838651509E-3</v>
      </c>
      <c r="Q1794">
        <f>AVERAGE(P1794:P1799)</f>
        <v>9.8265815058900152E-4</v>
      </c>
      <c r="R1794">
        <f t="shared" si="368"/>
        <v>28</v>
      </c>
      <c r="S1794">
        <f t="shared" si="367"/>
        <v>1794</v>
      </c>
    </row>
    <row r="1795" spans="1:19">
      <c r="A1795">
        <v>221865.32</v>
      </c>
      <c r="B1795">
        <v>9431.5499999999993</v>
      </c>
      <c r="D1795">
        <f t="shared" si="362"/>
        <v>9431.5499999999993</v>
      </c>
      <c r="E1795">
        <v>28</v>
      </c>
      <c r="F1795" t="s">
        <v>14</v>
      </c>
      <c r="G1795">
        <f t="shared" si="363"/>
        <v>1</v>
      </c>
      <c r="H1795">
        <f t="shared" si="364"/>
        <v>9431.5499999999993</v>
      </c>
      <c r="K1795">
        <f t="shared" si="365"/>
        <v>9.5100211022433069E-4</v>
      </c>
      <c r="L1795">
        <v>28</v>
      </c>
      <c r="M1795" t="s">
        <v>14</v>
      </c>
      <c r="N1795">
        <f t="shared" si="366"/>
        <v>9.5100211022433069E-4</v>
      </c>
      <c r="O1795">
        <f>STDEV(N1794:N1799)</f>
        <v>1.9274002847577596E-4</v>
      </c>
      <c r="P1795">
        <f>IF(N1795&gt;O1796,"ND",IF(N1795&lt;O1797,"ND",N1795))</f>
        <v>9.5100211022433069E-4</v>
      </c>
    </row>
    <row r="1796" spans="1:19">
      <c r="A1796">
        <v>232810.42</v>
      </c>
      <c r="B1796">
        <v>12022.06</v>
      </c>
      <c r="D1796">
        <f t="shared" ref="D1796:D1859" si="369">IF(A1796&lt;$A$4623,"NA",B1796)</f>
        <v>12022.06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12022.06</v>
      </c>
      <c r="K1796">
        <f t="shared" ref="K1796:K1859" si="372">IF(F1796="A",H1796/$J$3,IF(F1796="B",H1796/$J$4,IF(F1796="C",H1796/$J$5,IF(F1796="D",H1796/$J$5))))</f>
        <v>1.2122084311956697E-3</v>
      </c>
      <c r="L1796">
        <v>28</v>
      </c>
      <c r="M1796" t="s">
        <v>14</v>
      </c>
      <c r="N1796">
        <f t="shared" ref="N1796:N1859" si="373">VALUE(K1796)</f>
        <v>1.2122084311956697E-3</v>
      </c>
      <c r="O1796">
        <f>O1794+(O1795*1.89)</f>
        <v>1.346936804408218E-3</v>
      </c>
      <c r="P1796">
        <f>IF(N1796&gt;O1796,"ND",IF(N1796&lt;O1797,"ND",N1796))</f>
        <v>1.2122084311956697E-3</v>
      </c>
    </row>
    <row r="1797" spans="1:19">
      <c r="A1797">
        <v>230611.13</v>
      </c>
      <c r="B1797">
        <v>10547.67</v>
      </c>
      <c r="D1797">
        <f t="shared" si="369"/>
        <v>10547.67</v>
      </c>
      <c r="E1797">
        <v>28</v>
      </c>
      <c r="F1797" t="s">
        <v>14</v>
      </c>
      <c r="G1797">
        <f t="shared" si="370"/>
        <v>1</v>
      </c>
      <c r="H1797">
        <f t="shared" si="371"/>
        <v>10547.67</v>
      </c>
      <c r="K1797">
        <f t="shared" si="372"/>
        <v>1.0635427292385524E-3</v>
      </c>
      <c r="L1797">
        <v>28</v>
      </c>
      <c r="M1797" t="s">
        <v>14</v>
      </c>
      <c r="N1797">
        <f t="shared" si="373"/>
        <v>1.0635427292385524E-3</v>
      </c>
      <c r="O1797">
        <f>O1794-(O1795*1.89)</f>
        <v>6.1837949676978499E-4</v>
      </c>
      <c r="P1797">
        <f>IF(N1797&gt;O1796,"ND",IF(N1797&lt;O1797,"ND",N1797))</f>
        <v>1.0635427292385524E-3</v>
      </c>
    </row>
    <row r="1798" spans="1:19">
      <c r="A1798">
        <v>238151.67</v>
      </c>
      <c r="B1798">
        <v>7545.19</v>
      </c>
      <c r="D1798">
        <f t="shared" si="369"/>
        <v>7545.19</v>
      </c>
      <c r="E1798">
        <v>28</v>
      </c>
      <c r="F1798" t="s">
        <v>14</v>
      </c>
      <c r="G1798">
        <f t="shared" si="370"/>
        <v>1</v>
      </c>
      <c r="H1798">
        <f t="shared" si="371"/>
        <v>7545.19</v>
      </c>
      <c r="K1798">
        <f t="shared" si="372"/>
        <v>7.607966465791432E-4</v>
      </c>
      <c r="L1798">
        <v>28</v>
      </c>
      <c r="M1798" t="s">
        <v>14</v>
      </c>
      <c r="N1798">
        <f t="shared" si="373"/>
        <v>7.607966465791432E-4</v>
      </c>
      <c r="P1798">
        <f>IF(N1798&gt;O1796,"ND",IF(N1798&lt;O1797,"ND",N1798))</f>
        <v>7.607966465791432E-4</v>
      </c>
    </row>
    <row r="1799" spans="1:19">
      <c r="A1799">
        <v>229246.28</v>
      </c>
      <c r="B1799">
        <v>7547.06</v>
      </c>
      <c r="D1799">
        <f t="shared" si="369"/>
        <v>7547.06</v>
      </c>
      <c r="E1799">
        <v>28</v>
      </c>
      <c r="F1799" t="s">
        <v>14</v>
      </c>
      <c r="G1799">
        <f t="shared" si="370"/>
        <v>1</v>
      </c>
      <c r="H1799">
        <f t="shared" si="371"/>
        <v>7547.06</v>
      </c>
      <c r="K1799">
        <f t="shared" si="372"/>
        <v>7.6098520243116335E-4</v>
      </c>
      <c r="L1799">
        <v>28</v>
      </c>
      <c r="M1799" t="s">
        <v>14</v>
      </c>
      <c r="N1799">
        <f t="shared" si="373"/>
        <v>7.6098520243116335E-4</v>
      </c>
      <c r="P1799">
        <f>IF(N1799&gt;O1796,"ND",IF(N1799&lt;O1797,"ND",N1799))</f>
        <v>7.6098520243116335E-4</v>
      </c>
    </row>
    <row r="1800" spans="1:19">
      <c r="A1800">
        <v>219425.19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0</v>
      </c>
      <c r="P1800">
        <f>IF(N1800&gt;O1802,"ND",IF(N1800&lt;O1803,"ND",N1800))</f>
        <v>0</v>
      </c>
      <c r="Q1800">
        <f>AVERAGE(P1800:P1805)</f>
        <v>0</v>
      </c>
      <c r="R1800">
        <f t="shared" si="368"/>
        <v>124</v>
      </c>
      <c r="S1800">
        <f t="shared" si="367"/>
        <v>1800</v>
      </c>
    </row>
    <row r="1801" spans="1:19">
      <c r="A1801">
        <v>240296.42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0</v>
      </c>
      <c r="P1801">
        <f>IF(N1801&gt;O1802,"ND",IF(N1801&lt;O1803,"ND",N1801))</f>
        <v>0</v>
      </c>
    </row>
    <row r="1802" spans="1:19">
      <c r="A1802">
        <v>244963.29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0</v>
      </c>
      <c r="P1802">
        <f>IF(N1802&gt;O1802,"ND",IF(N1802&lt;O1803,"ND",N1802))</f>
        <v>0</v>
      </c>
    </row>
    <row r="1803" spans="1:19">
      <c r="A1803">
        <v>158661.43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0</v>
      </c>
      <c r="P1803">
        <f>IF(N1803&gt;O1802,"ND",IF(N1803&lt;O1803,"ND",N1803))</f>
        <v>0</v>
      </c>
    </row>
    <row r="1804" spans="1:19">
      <c r="A1804">
        <v>161694.13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156149.82999999999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234835.4</v>
      </c>
      <c r="B1806">
        <v>5357.18</v>
      </c>
      <c r="D1806">
        <f t="shared" si="369"/>
        <v>5357.18</v>
      </c>
      <c r="E1806">
        <v>27</v>
      </c>
      <c r="F1806" t="s">
        <v>14</v>
      </c>
      <c r="G1806">
        <f t="shared" si="370"/>
        <v>1</v>
      </c>
      <c r="H1806">
        <f t="shared" si="371"/>
        <v>5357.18</v>
      </c>
      <c r="K1806">
        <f t="shared" si="372"/>
        <v>5.4017520819500306E-4</v>
      </c>
      <c r="L1806">
        <v>27</v>
      </c>
      <c r="M1806" t="s">
        <v>14</v>
      </c>
      <c r="N1806">
        <f t="shared" si="373"/>
        <v>5.4017520819500306E-4</v>
      </c>
      <c r="O1806">
        <f>AVERAGE(N1806:N1811)</f>
        <v>9.7353789560760513E-4</v>
      </c>
      <c r="P1806">
        <f>IF(N1806&gt;O1808,"ND",IF(N1806&lt;O1809,"ND",N1806))</f>
        <v>5.4017520819500306E-4</v>
      </c>
      <c r="Q1806">
        <f>AVERAGE(P1806:P1811)</f>
        <v>9.7353789560760513E-4</v>
      </c>
      <c r="R1806">
        <f t="shared" si="368"/>
        <v>27</v>
      </c>
      <c r="S1806">
        <f t="shared" si="367"/>
        <v>1806</v>
      </c>
    </row>
    <row r="1807" spans="1:19">
      <c r="A1807">
        <v>224860.74</v>
      </c>
      <c r="B1807">
        <v>5463.07</v>
      </c>
      <c r="D1807">
        <f t="shared" si="369"/>
        <v>5463.07</v>
      </c>
      <c r="E1807">
        <v>27</v>
      </c>
      <c r="F1807" t="s">
        <v>14</v>
      </c>
      <c r="G1807">
        <f t="shared" si="370"/>
        <v>1</v>
      </c>
      <c r="H1807">
        <f t="shared" si="371"/>
        <v>5463.07</v>
      </c>
      <c r="K1807">
        <f t="shared" si="372"/>
        <v>5.5085230935564516E-4</v>
      </c>
      <c r="L1807">
        <v>27</v>
      </c>
      <c r="M1807" t="s">
        <v>14</v>
      </c>
      <c r="N1807">
        <f t="shared" si="373"/>
        <v>5.5085230935564516E-4</v>
      </c>
      <c r="O1807">
        <f>STDEV(N1806:N1811)</f>
        <v>4.5668818071817731E-4</v>
      </c>
      <c r="P1807">
        <f>IF(N1807&gt;O1808,"ND",IF(N1807&lt;O1809,"ND",N1807))</f>
        <v>5.5085230935564516E-4</v>
      </c>
    </row>
    <row r="1808" spans="1:19">
      <c r="A1808">
        <v>227810.92</v>
      </c>
      <c r="B1808">
        <v>5978.87</v>
      </c>
      <c r="D1808">
        <f t="shared" si="369"/>
        <v>5978.87</v>
      </c>
      <c r="E1808">
        <v>27</v>
      </c>
      <c r="F1808" t="s">
        <v>14</v>
      </c>
      <c r="G1808">
        <f t="shared" si="370"/>
        <v>1</v>
      </c>
      <c r="H1808">
        <f t="shared" si="371"/>
        <v>5978.87</v>
      </c>
      <c r="K1808">
        <f t="shared" si="372"/>
        <v>6.0286145827111604E-4</v>
      </c>
      <c r="L1808">
        <v>27</v>
      </c>
      <c r="M1808" t="s">
        <v>14</v>
      </c>
      <c r="N1808">
        <f t="shared" si="373"/>
        <v>6.0286145827111604E-4</v>
      </c>
      <c r="O1808">
        <f>O1806+(O1807*1.89)</f>
        <v>1.8366785571649602E-3</v>
      </c>
      <c r="P1808">
        <f>IF(N1808&gt;O1808,"ND",IF(N1808&lt;O1809,"ND",N1808))</f>
        <v>6.0286145827111604E-4</v>
      </c>
    </row>
    <row r="1809" spans="1:19">
      <c r="A1809">
        <v>331998.03000000003</v>
      </c>
      <c r="B1809">
        <v>12296.7</v>
      </c>
      <c r="D1809">
        <f t="shared" si="369"/>
        <v>12296.7</v>
      </c>
      <c r="E1809">
        <v>27</v>
      </c>
      <c r="F1809" t="s">
        <v>14</v>
      </c>
      <c r="G1809">
        <f t="shared" si="370"/>
        <v>1</v>
      </c>
      <c r="H1809">
        <f t="shared" si="371"/>
        <v>12296.7</v>
      </c>
      <c r="K1809">
        <f t="shared" si="372"/>
        <v>1.2399009334410069E-3</v>
      </c>
      <c r="L1809">
        <v>27</v>
      </c>
      <c r="M1809" t="s">
        <v>14</v>
      </c>
      <c r="N1809">
        <f t="shared" si="373"/>
        <v>1.2399009334410069E-3</v>
      </c>
      <c r="O1809">
        <f>O1806-(O1807*1.89)</f>
        <v>1.1039723405025003E-4</v>
      </c>
      <c r="P1809">
        <f>IF(N1809&gt;O1808,"ND",IF(N1809&lt;O1809,"ND",N1809))</f>
        <v>1.2399009334410069E-3</v>
      </c>
    </row>
    <row r="1810" spans="1:19">
      <c r="A1810">
        <v>358629.68</v>
      </c>
      <c r="B1810">
        <v>14997.92</v>
      </c>
      <c r="D1810">
        <f t="shared" si="369"/>
        <v>14997.92</v>
      </c>
      <c r="E1810">
        <v>27</v>
      </c>
      <c r="F1810" t="s">
        <v>14</v>
      </c>
      <c r="G1810">
        <f t="shared" si="370"/>
        <v>1</v>
      </c>
      <c r="H1810">
        <f t="shared" si="371"/>
        <v>14997.92</v>
      </c>
      <c r="K1810">
        <f t="shared" si="372"/>
        <v>1.5122703658439702E-3</v>
      </c>
      <c r="L1810">
        <v>27</v>
      </c>
      <c r="M1810" t="s">
        <v>14</v>
      </c>
      <c r="N1810">
        <f t="shared" si="373"/>
        <v>1.5122703658439702E-3</v>
      </c>
      <c r="P1810">
        <f>IF(N1810&gt;O1808,"ND",IF(N1810&lt;O1809,"ND",N1810))</f>
        <v>1.5122703658439702E-3</v>
      </c>
    </row>
    <row r="1811" spans="1:19">
      <c r="A1811">
        <v>360249.79</v>
      </c>
      <c r="B1811">
        <v>13836.55</v>
      </c>
      <c r="D1811">
        <f t="shared" si="369"/>
        <v>13836.55</v>
      </c>
      <c r="E1811">
        <v>27</v>
      </c>
      <c r="F1811" t="s">
        <v>14</v>
      </c>
      <c r="G1811">
        <f t="shared" si="370"/>
        <v>1</v>
      </c>
      <c r="H1811">
        <f t="shared" si="371"/>
        <v>13836.55</v>
      </c>
      <c r="K1811">
        <f t="shared" si="372"/>
        <v>1.3951670985388896E-3</v>
      </c>
      <c r="L1811">
        <v>27</v>
      </c>
      <c r="M1811" t="s">
        <v>14</v>
      </c>
      <c r="N1811">
        <f t="shared" si="373"/>
        <v>1.3951670985388896E-3</v>
      </c>
      <c r="P1811">
        <f>IF(N1811&gt;O1808,"ND",IF(N1811&lt;O1809,"ND",N1811))</f>
        <v>1.3951670985388896E-3</v>
      </c>
    </row>
    <row r="1812" spans="1:19">
      <c r="A1812">
        <v>275067.69</v>
      </c>
      <c r="B1812">
        <v>299.94</v>
      </c>
      <c r="D1812">
        <f t="shared" si="369"/>
        <v>299.94</v>
      </c>
      <c r="E1812">
        <v>104</v>
      </c>
      <c r="F1812" t="s">
        <v>14</v>
      </c>
      <c r="G1812">
        <f t="shared" si="370"/>
        <v>1</v>
      </c>
      <c r="H1812">
        <f t="shared" si="371"/>
        <v>299.94</v>
      </c>
      <c r="K1812">
        <f t="shared" si="372"/>
        <v>3.0243552007961129E-5</v>
      </c>
      <c r="L1812">
        <v>104</v>
      </c>
      <c r="M1812" t="s">
        <v>14</v>
      </c>
      <c r="N1812">
        <f t="shared" si="373"/>
        <v>3.0243552007961129E-5</v>
      </c>
      <c r="O1812">
        <f>AVERAGE(N1812:N1817)</f>
        <v>5.0405920013268545E-6</v>
      </c>
      <c r="P1812" t="str">
        <f>IF(N1812&gt;O1814,"ND",IF(N1812&lt;O1815,"ND",N1812))</f>
        <v>ND</v>
      </c>
      <c r="Q1812">
        <f>AVERAGE(P1812:P1817)</f>
        <v>0</v>
      </c>
      <c r="R1812">
        <f t="shared" si="368"/>
        <v>104</v>
      </c>
      <c r="S1812">
        <f t="shared" si="367"/>
        <v>1812</v>
      </c>
    </row>
    <row r="1813" spans="1:19">
      <c r="A1813">
        <v>212194.44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1.2346878404805064E-5</v>
      </c>
      <c r="P1813">
        <f>IF(N1813&gt;O1814,"ND",IF(N1813&lt;O1815,"ND",N1813))</f>
        <v>0</v>
      </c>
    </row>
    <row r="1814" spans="1:19">
      <c r="A1814">
        <v>210611.46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2.8376192186408424E-5</v>
      </c>
      <c r="P1814">
        <f>IF(N1814&gt;O1814,"ND",IF(N1814&lt;O1815,"ND",N1814))</f>
        <v>0</v>
      </c>
    </row>
    <row r="1815" spans="1:19">
      <c r="A1815">
        <v>199372.12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-1.8295008183754713E-5</v>
      </c>
      <c r="P1815">
        <f>IF(N1815&gt;O1814,"ND",IF(N1815&lt;O1815,"ND",N1815))</f>
        <v>0</v>
      </c>
    </row>
    <row r="1816" spans="1:19">
      <c r="A1816">
        <v>242345.69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219170.31</v>
      </c>
      <c r="B1817">
        <v>0</v>
      </c>
      <c r="D1817">
        <f t="shared" si="369"/>
        <v>0</v>
      </c>
      <c r="E1817">
        <v>104</v>
      </c>
      <c r="F1817" t="s">
        <v>14</v>
      </c>
      <c r="G1817">
        <f t="shared" si="370"/>
        <v>1</v>
      </c>
      <c r="H1817">
        <f t="shared" si="371"/>
        <v>0</v>
      </c>
      <c r="K1817">
        <f t="shared" si="372"/>
        <v>0</v>
      </c>
      <c r="L1817">
        <v>104</v>
      </c>
      <c r="M1817" t="s">
        <v>14</v>
      </c>
      <c r="N1817">
        <f t="shared" si="373"/>
        <v>0</v>
      </c>
      <c r="P1817">
        <f>IF(N1817&gt;O1814,"ND",IF(N1817&lt;O1815,"ND",N1817))</f>
        <v>0</v>
      </c>
    </row>
    <row r="1818" spans="1:19">
      <c r="A1818">
        <v>226756.65</v>
      </c>
      <c r="B1818">
        <v>18309.91</v>
      </c>
      <c r="D1818">
        <f t="shared" si="369"/>
        <v>18309.91</v>
      </c>
      <c r="E1818">
        <v>26</v>
      </c>
      <c r="F1818" t="s">
        <v>14</v>
      </c>
      <c r="G1818">
        <f t="shared" si="370"/>
        <v>1</v>
      </c>
      <c r="H1818">
        <f t="shared" si="371"/>
        <v>18309.91</v>
      </c>
      <c r="K1818">
        <f t="shared" si="372"/>
        <v>1.8462249628128544E-3</v>
      </c>
      <c r="L1818">
        <v>26</v>
      </c>
      <c r="M1818" t="s">
        <v>14</v>
      </c>
      <c r="N1818">
        <f t="shared" si="373"/>
        <v>1.8462249628128544E-3</v>
      </c>
      <c r="O1818">
        <f>AVERAGE(N1818:N1823)</f>
        <v>2.4060919896498351E-3</v>
      </c>
      <c r="P1818">
        <f>IF(N1818&gt;O1820,"ND",IF(N1818&lt;O1821,"ND",N1818))</f>
        <v>1.8462249628128544E-3</v>
      </c>
      <c r="Q1818">
        <f>AVERAGE(P1818:P1823)</f>
        <v>2.4060919896498351E-3</v>
      </c>
      <c r="R1818">
        <f t="shared" si="368"/>
        <v>26</v>
      </c>
      <c r="S1818">
        <f t="shared" si="367"/>
        <v>1818</v>
      </c>
    </row>
    <row r="1819" spans="1:19">
      <c r="A1819">
        <v>232863.56</v>
      </c>
      <c r="B1819">
        <v>28962.94</v>
      </c>
      <c r="D1819">
        <f t="shared" si="369"/>
        <v>28962.94</v>
      </c>
      <c r="E1819">
        <v>26</v>
      </c>
      <c r="F1819" t="s">
        <v>14</v>
      </c>
      <c r="G1819">
        <f t="shared" si="370"/>
        <v>1</v>
      </c>
      <c r="H1819">
        <f t="shared" si="371"/>
        <v>28962.94</v>
      </c>
      <c r="K1819">
        <f t="shared" si="372"/>
        <v>2.9203913522486418E-3</v>
      </c>
      <c r="L1819">
        <v>26</v>
      </c>
      <c r="M1819" t="s">
        <v>14</v>
      </c>
      <c r="N1819">
        <f t="shared" si="373"/>
        <v>2.9203913522486418E-3</v>
      </c>
      <c r="O1819">
        <f>STDEV(N1818:N1823)</f>
        <v>6.0106262518778953E-4</v>
      </c>
      <c r="P1819">
        <f>IF(N1819&gt;O1820,"ND",IF(N1819&lt;O1821,"ND",N1819))</f>
        <v>2.9203913522486418E-3</v>
      </c>
    </row>
    <row r="1820" spans="1:19">
      <c r="A1820">
        <v>238156.52</v>
      </c>
      <c r="B1820">
        <v>18532.09</v>
      </c>
      <c r="D1820">
        <f t="shared" si="369"/>
        <v>18532.09</v>
      </c>
      <c r="E1820">
        <v>26</v>
      </c>
      <c r="F1820" t="s">
        <v>14</v>
      </c>
      <c r="G1820">
        <f t="shared" si="370"/>
        <v>1</v>
      </c>
      <c r="H1820">
        <f t="shared" si="371"/>
        <v>18532.09</v>
      </c>
      <c r="K1820">
        <f t="shared" si="372"/>
        <v>1.868627818000988E-3</v>
      </c>
      <c r="L1820">
        <v>26</v>
      </c>
      <c r="M1820" t="s">
        <v>14</v>
      </c>
      <c r="N1820">
        <f t="shared" si="373"/>
        <v>1.868627818000988E-3</v>
      </c>
      <c r="O1820">
        <f>O1818+(O1819*1.89)</f>
        <v>3.5421003512547573E-3</v>
      </c>
      <c r="P1820">
        <f>IF(N1820&gt;O1820,"ND",IF(N1820&lt;O1821,"ND",N1820))</f>
        <v>1.868627818000988E-3</v>
      </c>
    </row>
    <row r="1821" spans="1:19">
      <c r="A1821">
        <v>252382.3</v>
      </c>
      <c r="B1821">
        <v>18432.96</v>
      </c>
      <c r="D1821">
        <f t="shared" si="369"/>
        <v>18432.96</v>
      </c>
      <c r="E1821">
        <v>26</v>
      </c>
      <c r="F1821" t="s">
        <v>14</v>
      </c>
      <c r="G1821">
        <f t="shared" si="370"/>
        <v>1</v>
      </c>
      <c r="H1821">
        <f t="shared" si="371"/>
        <v>18432.96</v>
      </c>
      <c r="K1821">
        <f t="shared" si="372"/>
        <v>1.8586323412037979E-3</v>
      </c>
      <c r="L1821">
        <v>26</v>
      </c>
      <c r="M1821" t="s">
        <v>14</v>
      </c>
      <c r="N1821">
        <f t="shared" si="373"/>
        <v>1.8586323412037979E-3</v>
      </c>
      <c r="O1821">
        <f>O1818-(O1819*1.89)</f>
        <v>1.2700836280449129E-3</v>
      </c>
      <c r="P1821">
        <f>IF(N1821&gt;O1820,"ND",IF(N1821&lt;O1821,"ND",N1821))</f>
        <v>1.8586323412037979E-3</v>
      </c>
    </row>
    <row r="1822" spans="1:19">
      <c r="A1822">
        <v>236359.3</v>
      </c>
      <c r="B1822">
        <v>29671.59</v>
      </c>
      <c r="D1822">
        <f t="shared" si="369"/>
        <v>29671.59</v>
      </c>
      <c r="E1822">
        <v>26</v>
      </c>
      <c r="F1822" t="s">
        <v>14</v>
      </c>
      <c r="G1822">
        <f t="shared" si="370"/>
        <v>1</v>
      </c>
      <c r="H1822">
        <f t="shared" si="371"/>
        <v>29671.59</v>
      </c>
      <c r="K1822">
        <f t="shared" si="372"/>
        <v>2.9918459536037185E-3</v>
      </c>
      <c r="L1822">
        <v>26</v>
      </c>
      <c r="M1822" t="s">
        <v>14</v>
      </c>
      <c r="N1822">
        <f t="shared" si="373"/>
        <v>2.9918459536037185E-3</v>
      </c>
      <c r="P1822">
        <f>IF(N1822&gt;O1820,"ND",IF(N1822&lt;O1821,"ND",N1822))</f>
        <v>2.9918459536037185E-3</v>
      </c>
    </row>
    <row r="1823" spans="1:19">
      <c r="A1823">
        <v>243195.68</v>
      </c>
      <c r="B1823">
        <v>29264.81</v>
      </c>
      <c r="D1823">
        <f t="shared" si="369"/>
        <v>29264.81</v>
      </c>
      <c r="E1823">
        <v>26</v>
      </c>
      <c r="F1823" t="s">
        <v>14</v>
      </c>
      <c r="G1823">
        <f t="shared" si="370"/>
        <v>1</v>
      </c>
      <c r="H1823">
        <f t="shared" si="371"/>
        <v>29264.81</v>
      </c>
      <c r="K1823">
        <f t="shared" si="372"/>
        <v>2.9508295100290089E-3</v>
      </c>
      <c r="L1823">
        <v>26</v>
      </c>
      <c r="M1823" t="s">
        <v>14</v>
      </c>
      <c r="N1823">
        <f t="shared" si="373"/>
        <v>2.9508295100290089E-3</v>
      </c>
      <c r="P1823">
        <f>IF(N1823&gt;O1820,"ND",IF(N1823&lt;O1821,"ND",N1823))</f>
        <v>2.9508295100290089E-3</v>
      </c>
    </row>
    <row r="1824" spans="1:19">
      <c r="A1824">
        <v>185415.98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3.1719665360726836E-4</v>
      </c>
      <c r="P1824">
        <f>IF(N1824&gt;O1826,"ND",IF(N1824&lt;O1827,"ND",N1824))</f>
        <v>0</v>
      </c>
      <c r="Q1824">
        <f>AVERAGE(P1824:P1829)</f>
        <v>5.128255347715203E-5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221773.11</v>
      </c>
      <c r="B1825">
        <v>0</v>
      </c>
      <c r="D1825">
        <f t="shared" si="369"/>
        <v>0</v>
      </c>
      <c r="E1825">
        <v>69</v>
      </c>
      <c r="F1825" t="s">
        <v>14</v>
      </c>
      <c r="G1825">
        <f t="shared" si="370"/>
        <v>1</v>
      </c>
      <c r="H1825">
        <f t="shared" si="371"/>
        <v>0</v>
      </c>
      <c r="K1825">
        <f t="shared" si="372"/>
        <v>0</v>
      </c>
      <c r="L1825">
        <v>69</v>
      </c>
      <c r="M1825" t="s">
        <v>14</v>
      </c>
      <c r="N1825">
        <f t="shared" si="373"/>
        <v>0</v>
      </c>
      <c r="O1825">
        <f>STDEV(N1824:N1829)</f>
        <v>6.5937959708547631E-4</v>
      </c>
      <c r="P1825">
        <f>IF(N1825&gt;O1826,"ND",IF(N1825&lt;O1827,"ND",N1825))</f>
        <v>0</v>
      </c>
    </row>
    <row r="1826" spans="1:19">
      <c r="A1826">
        <v>223081.17</v>
      </c>
      <c r="B1826">
        <v>2542.9699999999998</v>
      </c>
      <c r="D1826">
        <f t="shared" si="369"/>
        <v>2542.9699999999998</v>
      </c>
      <c r="E1826">
        <v>69</v>
      </c>
      <c r="F1826" t="s">
        <v>14</v>
      </c>
      <c r="G1826">
        <f t="shared" si="370"/>
        <v>1</v>
      </c>
      <c r="H1826">
        <f t="shared" si="371"/>
        <v>2542.9699999999998</v>
      </c>
      <c r="K1826">
        <f t="shared" si="372"/>
        <v>2.5641276738576016E-4</v>
      </c>
      <c r="L1826">
        <v>69</v>
      </c>
      <c r="M1826" t="s">
        <v>14</v>
      </c>
      <c r="N1826">
        <f t="shared" si="373"/>
        <v>2.5641276738576016E-4</v>
      </c>
      <c r="O1826">
        <f>O1824+(O1825*1.89)</f>
        <v>1.5634240920988185E-3</v>
      </c>
      <c r="P1826">
        <f>IF(N1826&gt;O1826,"ND",IF(N1826&lt;O1827,"ND",N1826))</f>
        <v>2.5641276738576016E-4</v>
      </c>
    </row>
    <row r="1827" spans="1:19">
      <c r="A1827">
        <v>220000.93</v>
      </c>
      <c r="B1827">
        <v>16331.79</v>
      </c>
      <c r="D1827">
        <f t="shared" si="369"/>
        <v>16331.79</v>
      </c>
      <c r="E1827">
        <v>69</v>
      </c>
      <c r="F1827" t="s">
        <v>14</v>
      </c>
      <c r="G1827">
        <f t="shared" si="370"/>
        <v>1</v>
      </c>
      <c r="H1827">
        <f t="shared" si="371"/>
        <v>16331.79</v>
      </c>
      <c r="K1827">
        <f t="shared" si="372"/>
        <v>1.6467671542578499E-3</v>
      </c>
      <c r="L1827">
        <v>69</v>
      </c>
      <c r="M1827" t="s">
        <v>14</v>
      </c>
      <c r="N1827">
        <f t="shared" si="373"/>
        <v>1.6467671542578499E-3</v>
      </c>
      <c r="O1827">
        <f>O1824-(O1825*1.89)</f>
        <v>-9.2903078488428166E-4</v>
      </c>
      <c r="P1827" t="str">
        <f>IF(N1827&gt;O1826,"ND",IF(N1827&lt;O1827,"ND",N1827))</f>
        <v>ND</v>
      </c>
    </row>
    <row r="1828" spans="1:19">
      <c r="A1828">
        <v>210560.16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237508.24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158165.09</v>
      </c>
      <c r="B1830">
        <v>14081.18</v>
      </c>
      <c r="D1830">
        <f t="shared" si="369"/>
        <v>14081.18</v>
      </c>
      <c r="E1830">
        <v>25</v>
      </c>
      <c r="F1830" t="s">
        <v>14</v>
      </c>
      <c r="G1830">
        <f t="shared" si="370"/>
        <v>1</v>
      </c>
      <c r="H1830">
        <f t="shared" si="371"/>
        <v>14081.18</v>
      </c>
      <c r="K1830">
        <f t="shared" si="372"/>
        <v>1.4198336322713279E-3</v>
      </c>
      <c r="L1830">
        <v>25</v>
      </c>
      <c r="M1830" t="s">
        <v>14</v>
      </c>
      <c r="N1830">
        <f t="shared" si="373"/>
        <v>1.4198336322713279E-3</v>
      </c>
      <c r="O1830">
        <f>AVERAGE(N1830:N1835)</f>
        <v>1.33084047977154E-3</v>
      </c>
      <c r="P1830">
        <f>IF(N1830&gt;O1832,"ND",IF(N1830&lt;O1833,"ND",N1830))</f>
        <v>1.4198336322713279E-3</v>
      </c>
      <c r="Q1830">
        <f>AVERAGE(P1830:P1835)</f>
        <v>1.33084047977154E-3</v>
      </c>
      <c r="R1830">
        <f t="shared" si="368"/>
        <v>25</v>
      </c>
      <c r="S1830">
        <f t="shared" si="374"/>
        <v>1830</v>
      </c>
    </row>
    <row r="1831" spans="1:19">
      <c r="A1831">
        <v>170688.87</v>
      </c>
      <c r="B1831">
        <v>6568.2</v>
      </c>
      <c r="D1831">
        <f t="shared" si="369"/>
        <v>6568.2</v>
      </c>
      <c r="E1831">
        <v>25</v>
      </c>
      <c r="F1831" t="s">
        <v>14</v>
      </c>
      <c r="G1831">
        <f t="shared" si="370"/>
        <v>1</v>
      </c>
      <c r="H1831">
        <f t="shared" si="371"/>
        <v>6568.2</v>
      </c>
      <c r="K1831">
        <f t="shared" si="372"/>
        <v>6.6228478461922481E-4</v>
      </c>
      <c r="L1831">
        <v>25</v>
      </c>
      <c r="M1831" t="s">
        <v>14</v>
      </c>
      <c r="N1831">
        <f t="shared" si="373"/>
        <v>6.6228478461922481E-4</v>
      </c>
      <c r="O1831">
        <f>STDEV(N1830:N1835)</f>
        <v>8.8893539340809439E-4</v>
      </c>
      <c r="P1831">
        <f>IF(N1831&gt;O1832,"ND",IF(N1831&lt;O1833,"ND",N1831))</f>
        <v>6.6228478461922481E-4</v>
      </c>
    </row>
    <row r="1832" spans="1:19">
      <c r="A1832">
        <v>185680.26</v>
      </c>
      <c r="B1832">
        <v>6.5</v>
      </c>
      <c r="D1832">
        <f t="shared" si="369"/>
        <v>6.5</v>
      </c>
      <c r="E1832">
        <v>25</v>
      </c>
      <c r="F1832" t="s">
        <v>14</v>
      </c>
      <c r="G1832">
        <f t="shared" si="370"/>
        <v>1</v>
      </c>
      <c r="H1832">
        <f t="shared" si="371"/>
        <v>6.5</v>
      </c>
      <c r="K1832">
        <f t="shared" si="372"/>
        <v>6.5540804178084733E-7</v>
      </c>
      <c r="L1832">
        <v>25</v>
      </c>
      <c r="M1832" t="s">
        <v>14</v>
      </c>
      <c r="N1832">
        <f t="shared" si="373"/>
        <v>6.5540804178084733E-7</v>
      </c>
      <c r="O1832">
        <f>O1830+(O1831*1.89)</f>
        <v>3.0109283733128385E-3</v>
      </c>
      <c r="P1832">
        <f>IF(N1832&gt;O1832,"ND",IF(N1832&lt;O1833,"ND",N1832))</f>
        <v>6.5540804178084733E-7</v>
      </c>
    </row>
    <row r="1833" spans="1:19">
      <c r="A1833">
        <v>167143.66</v>
      </c>
      <c r="B1833">
        <v>25278.75</v>
      </c>
      <c r="D1833">
        <f t="shared" si="369"/>
        <v>25278.75</v>
      </c>
      <c r="E1833">
        <v>25</v>
      </c>
      <c r="F1833" t="s">
        <v>14</v>
      </c>
      <c r="G1833">
        <f t="shared" si="370"/>
        <v>1</v>
      </c>
      <c r="H1833">
        <f t="shared" si="371"/>
        <v>25278.75</v>
      </c>
      <c r="K1833">
        <f t="shared" si="372"/>
        <v>2.5489070824873221E-3</v>
      </c>
      <c r="L1833">
        <v>25</v>
      </c>
      <c r="M1833" t="s">
        <v>14</v>
      </c>
      <c r="N1833">
        <f t="shared" si="373"/>
        <v>2.5489070824873221E-3</v>
      </c>
      <c r="O1833">
        <f>O1830-(O1831*1.89)</f>
        <v>-3.4924741376975827E-4</v>
      </c>
      <c r="P1833">
        <f>IF(N1833&gt;O1832,"ND",IF(N1833&lt;O1833,"ND",N1833))</f>
        <v>2.5489070824873221E-3</v>
      </c>
    </row>
    <row r="1834" spans="1:19">
      <c r="A1834">
        <v>154221.93</v>
      </c>
      <c r="B1834">
        <v>17063.830000000002</v>
      </c>
      <c r="D1834">
        <f t="shared" si="369"/>
        <v>17063.830000000002</v>
      </c>
      <c r="E1834">
        <v>25</v>
      </c>
      <c r="F1834" t="s">
        <v>14</v>
      </c>
      <c r="G1834">
        <f t="shared" si="370"/>
        <v>1</v>
      </c>
      <c r="H1834">
        <f t="shared" si="371"/>
        <v>17063.830000000002</v>
      </c>
      <c r="K1834">
        <f t="shared" si="372"/>
        <v>1.7205802162432733E-3</v>
      </c>
      <c r="L1834">
        <v>25</v>
      </c>
      <c r="M1834" t="s">
        <v>14</v>
      </c>
      <c r="N1834">
        <f t="shared" si="373"/>
        <v>1.7205802162432733E-3</v>
      </c>
      <c r="P1834">
        <f>IF(N1834&gt;O1832,"ND",IF(N1834&lt;O1833,"ND",N1834))</f>
        <v>1.7205802162432733E-3</v>
      </c>
    </row>
    <row r="1835" spans="1:19">
      <c r="A1835">
        <v>162163.25</v>
      </c>
      <c r="B1835">
        <v>16193.09</v>
      </c>
      <c r="D1835">
        <f t="shared" si="369"/>
        <v>16193.09</v>
      </c>
      <c r="E1835">
        <v>25</v>
      </c>
      <c r="F1835" t="s">
        <v>14</v>
      </c>
      <c r="G1835">
        <f t="shared" si="370"/>
        <v>1</v>
      </c>
      <c r="H1835">
        <f t="shared" si="371"/>
        <v>16193.09</v>
      </c>
      <c r="K1835">
        <f t="shared" si="372"/>
        <v>1.6327817549663109E-3</v>
      </c>
      <c r="L1835">
        <v>25</v>
      </c>
      <c r="M1835" t="s">
        <v>14</v>
      </c>
      <c r="N1835">
        <f t="shared" si="373"/>
        <v>1.6327817549663109E-3</v>
      </c>
      <c r="P1835">
        <f>IF(N1835&gt;O1832,"ND",IF(N1835&lt;O1833,"ND",N1835))</f>
        <v>1.6327817549663109E-3</v>
      </c>
    </row>
    <row r="1836" spans="1:19">
      <c r="A1836">
        <v>196450.61</v>
      </c>
      <c r="B1836">
        <v>2759.07</v>
      </c>
      <c r="D1836">
        <f t="shared" si="369"/>
        <v>2759.07</v>
      </c>
      <c r="E1836">
        <v>67</v>
      </c>
      <c r="F1836" t="s">
        <v>14</v>
      </c>
      <c r="G1836">
        <f t="shared" si="370"/>
        <v>1</v>
      </c>
      <c r="H1836">
        <f t="shared" si="371"/>
        <v>2759.07</v>
      </c>
      <c r="K1836">
        <f t="shared" si="372"/>
        <v>2.7820256397481267E-4</v>
      </c>
      <c r="L1836">
        <v>67</v>
      </c>
      <c r="M1836" t="s">
        <v>14</v>
      </c>
      <c r="N1836">
        <f t="shared" si="373"/>
        <v>2.7820256397481267E-4</v>
      </c>
      <c r="O1836">
        <f>AVERAGE(N1836:N1841)</f>
        <v>1.2184858958091777E-4</v>
      </c>
      <c r="P1836">
        <f>IF(N1836&gt;O1838,"ND",IF(N1836&lt;O1839,"ND",N1836))</f>
        <v>2.7820256397481267E-4</v>
      </c>
      <c r="Q1836">
        <f>AVERAGE(P1836:P1841)</f>
        <v>1.2184858958091777E-4</v>
      </c>
      <c r="R1836">
        <f t="shared" si="368"/>
        <v>67</v>
      </c>
      <c r="S1836">
        <f t="shared" si="374"/>
        <v>1836</v>
      </c>
    </row>
    <row r="1837" spans="1:19">
      <c r="A1837">
        <v>178180.77</v>
      </c>
      <c r="B1837">
        <v>4103.66</v>
      </c>
      <c r="D1837">
        <f t="shared" si="369"/>
        <v>4103.66</v>
      </c>
      <c r="E1837">
        <v>67</v>
      </c>
      <c r="F1837" t="s">
        <v>14</v>
      </c>
      <c r="G1837">
        <f t="shared" si="370"/>
        <v>1</v>
      </c>
      <c r="H1837">
        <f t="shared" si="371"/>
        <v>4103.66</v>
      </c>
      <c r="K1837">
        <f t="shared" si="372"/>
        <v>4.1378027149759875E-4</v>
      </c>
      <c r="L1837">
        <v>67</v>
      </c>
      <c r="M1837" t="s">
        <v>14</v>
      </c>
      <c r="N1837">
        <f t="shared" si="373"/>
        <v>4.1378027149759875E-4</v>
      </c>
      <c r="O1837">
        <f>STDEV(N1836:N1841)</f>
        <v>1.7947579087931699E-4</v>
      </c>
      <c r="P1837">
        <f>IF(N1837&gt;O1838,"ND",IF(N1837&lt;O1839,"ND",N1837))</f>
        <v>4.1378027149759875E-4</v>
      </c>
    </row>
    <row r="1838" spans="1:19">
      <c r="A1838">
        <v>218807.87</v>
      </c>
      <c r="B1838">
        <v>0</v>
      </c>
      <c r="D1838">
        <f t="shared" si="369"/>
        <v>0</v>
      </c>
      <c r="E1838">
        <v>67</v>
      </c>
      <c r="F1838" t="s">
        <v>14</v>
      </c>
      <c r="G1838">
        <f t="shared" si="370"/>
        <v>1</v>
      </c>
      <c r="H1838">
        <f t="shared" si="371"/>
        <v>0</v>
      </c>
      <c r="K1838">
        <f t="shared" si="372"/>
        <v>0</v>
      </c>
      <c r="L1838">
        <v>67</v>
      </c>
      <c r="M1838" t="s">
        <v>14</v>
      </c>
      <c r="N1838">
        <f t="shared" si="373"/>
        <v>0</v>
      </c>
      <c r="O1838">
        <f>O1836+(O1837*1.89)</f>
        <v>4.6105783434282683E-4</v>
      </c>
      <c r="P1838">
        <f>IF(N1838&gt;O1838,"ND",IF(N1838&lt;O1839,"ND",N1838))</f>
        <v>0</v>
      </c>
    </row>
    <row r="1839" spans="1:19">
      <c r="A1839">
        <v>202698.01</v>
      </c>
      <c r="B1839">
        <v>387.86</v>
      </c>
      <c r="D1839">
        <f t="shared" si="369"/>
        <v>387.86</v>
      </c>
      <c r="E1839">
        <v>67</v>
      </c>
      <c r="F1839" t="s">
        <v>14</v>
      </c>
      <c r="G1839">
        <f t="shared" si="370"/>
        <v>1</v>
      </c>
      <c r="H1839">
        <f t="shared" si="371"/>
        <v>387.86</v>
      </c>
      <c r="K1839">
        <f t="shared" si="372"/>
        <v>3.9108702013095298E-5</v>
      </c>
      <c r="L1839">
        <v>67</v>
      </c>
      <c r="M1839" t="s">
        <v>14</v>
      </c>
      <c r="N1839">
        <f t="shared" si="373"/>
        <v>3.9108702013095298E-5</v>
      </c>
      <c r="O1839">
        <f>O1836-(O1837*1.89)</f>
        <v>-2.1736065518099132E-4</v>
      </c>
      <c r="P1839">
        <f>IF(N1839&gt;O1838,"ND",IF(N1839&lt;O1839,"ND",N1839))</f>
        <v>3.9108702013095298E-5</v>
      </c>
    </row>
    <row r="1840" spans="1:19">
      <c r="A1840">
        <v>125503.55</v>
      </c>
      <c r="B1840">
        <v>0</v>
      </c>
      <c r="D1840">
        <f t="shared" si="369"/>
        <v>0</v>
      </c>
      <c r="E1840">
        <v>67</v>
      </c>
      <c r="F1840" t="s">
        <v>14</v>
      </c>
      <c r="G1840">
        <f t="shared" si="370"/>
        <v>1</v>
      </c>
      <c r="H1840">
        <f t="shared" si="371"/>
        <v>0</v>
      </c>
      <c r="K1840">
        <f t="shared" si="372"/>
        <v>0</v>
      </c>
      <c r="L1840">
        <v>67</v>
      </c>
      <c r="M1840" t="s">
        <v>14</v>
      </c>
      <c r="N1840">
        <f t="shared" si="373"/>
        <v>0</v>
      </c>
      <c r="P1840">
        <f>IF(N1840&gt;O1838,"ND",IF(N1840&lt;O1839,"ND",N1840))</f>
        <v>0</v>
      </c>
    </row>
    <row r="1841" spans="1:19">
      <c r="A1841">
        <v>193136.9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146113.04999999999</v>
      </c>
      <c r="B1842">
        <v>0</v>
      </c>
      <c r="D1842">
        <f t="shared" si="369"/>
        <v>0</v>
      </c>
      <c r="E1842">
        <v>24</v>
      </c>
      <c r="F1842" t="s">
        <v>14</v>
      </c>
      <c r="G1842">
        <f t="shared" si="370"/>
        <v>1</v>
      </c>
      <c r="H1842">
        <f t="shared" si="371"/>
        <v>0</v>
      </c>
      <c r="K1842">
        <f t="shared" si="372"/>
        <v>0</v>
      </c>
      <c r="L1842">
        <v>24</v>
      </c>
      <c r="M1842" t="s">
        <v>14</v>
      </c>
      <c r="N1842">
        <f t="shared" si="373"/>
        <v>0</v>
      </c>
      <c r="O1842">
        <f>AVERAGE(N1842:N1847)</f>
        <v>3.5491521835841204E-5</v>
      </c>
      <c r="P1842">
        <f>IF(N1842&gt;O1844,"ND",IF(N1842&lt;O1845,"ND",N1842))</f>
        <v>0</v>
      </c>
      <c r="Q1842">
        <f>AVERAGE(P1842:P1847)</f>
        <v>0</v>
      </c>
      <c r="R1842">
        <f t="shared" si="368"/>
        <v>24</v>
      </c>
      <c r="S1842">
        <f t="shared" si="374"/>
        <v>1842</v>
      </c>
    </row>
    <row r="1843" spans="1:19">
      <c r="A1843">
        <v>152307.63</v>
      </c>
      <c r="B1843">
        <v>2111.92</v>
      </c>
      <c r="D1843">
        <f t="shared" si="369"/>
        <v>2111.92</v>
      </c>
      <c r="E1843">
        <v>24</v>
      </c>
      <c r="F1843" t="s">
        <v>14</v>
      </c>
      <c r="G1843">
        <f t="shared" si="370"/>
        <v>1</v>
      </c>
      <c r="H1843">
        <f t="shared" si="371"/>
        <v>2111.92</v>
      </c>
      <c r="K1843">
        <f t="shared" si="372"/>
        <v>2.1294913101504724E-4</v>
      </c>
      <c r="L1843">
        <v>24</v>
      </c>
      <c r="M1843" t="s">
        <v>14</v>
      </c>
      <c r="N1843">
        <f t="shared" si="373"/>
        <v>2.1294913101504724E-4</v>
      </c>
      <c r="O1843">
        <f>STDEV(N1842:N1847)</f>
        <v>8.6936118692658223E-5</v>
      </c>
      <c r="P1843" t="str">
        <f>IF(N1843&gt;O1844,"ND",IF(N1843&lt;O1845,"ND",N1843))</f>
        <v>ND</v>
      </c>
    </row>
    <row r="1844" spans="1:19">
      <c r="A1844">
        <v>153931.93</v>
      </c>
      <c r="B1844">
        <v>0</v>
      </c>
      <c r="D1844">
        <f t="shared" si="369"/>
        <v>0</v>
      </c>
      <c r="E1844">
        <v>24</v>
      </c>
      <c r="F1844" t="s">
        <v>14</v>
      </c>
      <c r="G1844">
        <f t="shared" si="370"/>
        <v>1</v>
      </c>
      <c r="H1844">
        <f t="shared" si="371"/>
        <v>0</v>
      </c>
      <c r="K1844">
        <f t="shared" si="372"/>
        <v>0</v>
      </c>
      <c r="L1844">
        <v>24</v>
      </c>
      <c r="M1844" t="s">
        <v>14</v>
      </c>
      <c r="N1844">
        <f t="shared" si="373"/>
        <v>0</v>
      </c>
      <c r="O1844">
        <f>O1842+(O1843*1.89)</f>
        <v>1.9980078616496524E-4</v>
      </c>
      <c r="P1844">
        <f>IF(N1844&gt;O1844,"ND",IF(N1844&lt;O1845,"ND",N1844))</f>
        <v>0</v>
      </c>
    </row>
    <row r="1845" spans="1:19">
      <c r="A1845">
        <v>157103.5</v>
      </c>
      <c r="B1845">
        <v>0</v>
      </c>
      <c r="D1845">
        <f t="shared" si="369"/>
        <v>0</v>
      </c>
      <c r="E1845">
        <v>24</v>
      </c>
      <c r="F1845" t="s">
        <v>14</v>
      </c>
      <c r="G1845">
        <f t="shared" si="370"/>
        <v>1</v>
      </c>
      <c r="H1845">
        <f t="shared" si="371"/>
        <v>0</v>
      </c>
      <c r="K1845">
        <f t="shared" si="372"/>
        <v>0</v>
      </c>
      <c r="L1845">
        <v>24</v>
      </c>
      <c r="M1845" t="s">
        <v>14</v>
      </c>
      <c r="N1845">
        <f t="shared" si="373"/>
        <v>0</v>
      </c>
      <c r="O1845">
        <f>O1842-(O1843*1.89)</f>
        <v>-1.2881774249328282E-4</v>
      </c>
      <c r="P1845">
        <f>IF(N1845&gt;O1844,"ND",IF(N1845&lt;O1845,"ND",N1845))</f>
        <v>0</v>
      </c>
    </row>
    <row r="1846" spans="1:19">
      <c r="A1846">
        <v>124933.55</v>
      </c>
      <c r="B1846">
        <v>0</v>
      </c>
      <c r="D1846">
        <f t="shared" si="369"/>
        <v>0</v>
      </c>
      <c r="E1846">
        <v>24</v>
      </c>
      <c r="F1846" t="s">
        <v>14</v>
      </c>
      <c r="G1846">
        <f t="shared" si="370"/>
        <v>1</v>
      </c>
      <c r="H1846">
        <f t="shared" si="371"/>
        <v>0</v>
      </c>
      <c r="K1846">
        <f t="shared" si="372"/>
        <v>0</v>
      </c>
      <c r="L1846">
        <v>24</v>
      </c>
      <c r="M1846" t="s">
        <v>14</v>
      </c>
      <c r="N1846">
        <f t="shared" si="373"/>
        <v>0</v>
      </c>
      <c r="P1846">
        <f>IF(N1846&gt;O1844,"ND",IF(N1846&lt;O1845,"ND",N1846))</f>
        <v>0</v>
      </c>
    </row>
    <row r="1847" spans="1:19">
      <c r="A1847">
        <v>136157.87</v>
      </c>
      <c r="B1847">
        <v>0</v>
      </c>
      <c r="D1847">
        <f t="shared" si="369"/>
        <v>0</v>
      </c>
      <c r="E1847">
        <v>24</v>
      </c>
      <c r="F1847" t="s">
        <v>14</v>
      </c>
      <c r="G1847">
        <f t="shared" si="370"/>
        <v>1</v>
      </c>
      <c r="H1847">
        <f t="shared" si="371"/>
        <v>0</v>
      </c>
      <c r="K1847">
        <f t="shared" si="372"/>
        <v>0</v>
      </c>
      <c r="L1847">
        <v>24</v>
      </c>
      <c r="M1847" t="s">
        <v>14</v>
      </c>
      <c r="N1847">
        <f t="shared" si="373"/>
        <v>0</v>
      </c>
      <c r="P1847">
        <f>IF(N1847&gt;O1844,"ND",IF(N1847&lt;O1845,"ND",N1847))</f>
        <v>0</v>
      </c>
    </row>
    <row r="1848" spans="1:19">
      <c r="A1848">
        <v>111707.79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2.3169514543673183E-6</v>
      </c>
      <c r="P1848">
        <f>IF(N1848&gt;O1850,"ND",IF(N1848&lt;O1851,"ND",N1848))</f>
        <v>0</v>
      </c>
      <c r="Q1848">
        <f>AVERAGE(P1848:P1853)</f>
        <v>0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133518.70000000001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5.675348821999313E-6</v>
      </c>
      <c r="P1849">
        <f>IF(N1849&gt;O1850,"ND",IF(N1849&lt;O1851,"ND",N1849))</f>
        <v>0</v>
      </c>
    </row>
    <row r="1850" spans="1:19">
      <c r="A1850">
        <v>161069.41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1.304336072794602E-5</v>
      </c>
      <c r="P1850">
        <f>IF(N1850&gt;O1850,"ND",IF(N1850&lt;O1851,"ND",N1850))</f>
        <v>0</v>
      </c>
    </row>
    <row r="1851" spans="1:19">
      <c r="A1851">
        <v>141362.31</v>
      </c>
      <c r="B1851">
        <v>0</v>
      </c>
      <c r="D1851">
        <f t="shared" si="369"/>
        <v>0</v>
      </c>
      <c r="E1851">
        <v>123</v>
      </c>
      <c r="F1851" t="s">
        <v>14</v>
      </c>
      <c r="G1851">
        <f t="shared" si="370"/>
        <v>1</v>
      </c>
      <c r="H1851">
        <f t="shared" si="371"/>
        <v>0</v>
      </c>
      <c r="K1851">
        <f t="shared" si="372"/>
        <v>0</v>
      </c>
      <c r="L1851">
        <v>123</v>
      </c>
      <c r="M1851" t="s">
        <v>14</v>
      </c>
      <c r="N1851">
        <f t="shared" si="373"/>
        <v>0</v>
      </c>
      <c r="O1851">
        <f>O1848-(O1849*1.89)</f>
        <v>-8.4094578192113831E-6</v>
      </c>
      <c r="P1851">
        <f>IF(N1851&gt;O1850,"ND",IF(N1851&lt;O1851,"ND",N1851))</f>
        <v>0</v>
      </c>
    </row>
    <row r="1852" spans="1:19">
      <c r="A1852">
        <v>109902.64</v>
      </c>
      <c r="B1852">
        <v>137.87</v>
      </c>
      <c r="D1852">
        <f t="shared" si="369"/>
        <v>137.87</v>
      </c>
      <c r="E1852">
        <v>123</v>
      </c>
      <c r="F1852" t="s">
        <v>14</v>
      </c>
      <c r="G1852">
        <f t="shared" si="370"/>
        <v>1</v>
      </c>
      <c r="H1852">
        <f t="shared" si="371"/>
        <v>137.87</v>
      </c>
      <c r="K1852">
        <f t="shared" si="372"/>
        <v>1.390170872620391E-5</v>
      </c>
      <c r="L1852">
        <v>123</v>
      </c>
      <c r="M1852" t="s">
        <v>14</v>
      </c>
      <c r="N1852">
        <f t="shared" si="373"/>
        <v>1.390170872620391E-5</v>
      </c>
      <c r="P1852" t="str">
        <f>IF(N1852&gt;O1850,"ND",IF(N1852&lt;O1851,"ND",N1852))</f>
        <v>ND</v>
      </c>
    </row>
    <row r="1853" spans="1:19">
      <c r="A1853">
        <v>157857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173994.57</v>
      </c>
      <c r="B1854">
        <v>27848.81</v>
      </c>
      <c r="D1854">
        <f t="shared" si="369"/>
        <v>27848.81</v>
      </c>
      <c r="E1854">
        <v>23</v>
      </c>
      <c r="F1854" t="s">
        <v>14</v>
      </c>
      <c r="G1854">
        <f t="shared" si="370"/>
        <v>1</v>
      </c>
      <c r="H1854">
        <f t="shared" si="371"/>
        <v>27848.81</v>
      </c>
      <c r="K1854">
        <f t="shared" si="372"/>
        <v>2.8080513889272123E-3</v>
      </c>
      <c r="L1854">
        <v>23</v>
      </c>
      <c r="M1854" t="s">
        <v>14</v>
      </c>
      <c r="N1854">
        <f t="shared" si="373"/>
        <v>2.8080513889272123E-3</v>
      </c>
      <c r="O1854">
        <f>AVERAGE(N1854:N1859)</f>
        <v>2.323890544996337E-3</v>
      </c>
      <c r="P1854">
        <f>IF(N1854&gt;O1856,"ND",IF(N1854&lt;O1857,"ND",N1854))</f>
        <v>2.8080513889272123E-3</v>
      </c>
      <c r="Q1854">
        <f>AVERAGE(P1854:P1859)</f>
        <v>2.323890544996337E-3</v>
      </c>
      <c r="R1854">
        <f t="shared" si="375"/>
        <v>23</v>
      </c>
      <c r="S1854">
        <f t="shared" si="374"/>
        <v>1854</v>
      </c>
    </row>
    <row r="1855" spans="1:19">
      <c r="A1855">
        <v>187903.93</v>
      </c>
      <c r="B1855">
        <v>32431.52</v>
      </c>
      <c r="D1855">
        <f t="shared" si="369"/>
        <v>32431.52</v>
      </c>
      <c r="E1855">
        <v>23</v>
      </c>
      <c r="F1855" t="s">
        <v>14</v>
      </c>
      <c r="G1855">
        <f t="shared" si="370"/>
        <v>1</v>
      </c>
      <c r="H1855">
        <f t="shared" si="371"/>
        <v>32431.52</v>
      </c>
      <c r="K1855">
        <f t="shared" si="372"/>
        <v>3.270135233104059E-3</v>
      </c>
      <c r="L1855">
        <v>23</v>
      </c>
      <c r="M1855" t="s">
        <v>14</v>
      </c>
      <c r="N1855">
        <f t="shared" si="373"/>
        <v>3.270135233104059E-3</v>
      </c>
      <c r="O1855">
        <f>STDEV(N1854:N1859)</f>
        <v>6.0664555900719844E-4</v>
      </c>
      <c r="P1855">
        <f>IF(N1855&gt;O1856,"ND",IF(N1855&lt;O1857,"ND",N1855))</f>
        <v>3.270135233104059E-3</v>
      </c>
    </row>
    <row r="1856" spans="1:19">
      <c r="A1856">
        <v>229593.49</v>
      </c>
      <c r="B1856">
        <v>16729.77</v>
      </c>
      <c r="D1856">
        <f t="shared" si="369"/>
        <v>16729.77</v>
      </c>
      <c r="E1856">
        <v>23</v>
      </c>
      <c r="F1856" t="s">
        <v>14</v>
      </c>
      <c r="G1856">
        <f t="shared" si="370"/>
        <v>1</v>
      </c>
      <c r="H1856">
        <f t="shared" si="371"/>
        <v>16729.77</v>
      </c>
      <c r="K1856">
        <f t="shared" si="372"/>
        <v>1.6868962761759948E-3</v>
      </c>
      <c r="L1856">
        <v>23</v>
      </c>
      <c r="M1856" t="s">
        <v>14</v>
      </c>
      <c r="N1856">
        <f t="shared" si="373"/>
        <v>1.6868962761759948E-3</v>
      </c>
      <c r="O1856">
        <f>O1854+(O1855*1.89)</f>
        <v>3.4704506515199421E-3</v>
      </c>
      <c r="P1856">
        <f>IF(N1856&gt;O1856,"ND",IF(N1856&lt;O1857,"ND",N1856))</f>
        <v>1.6868962761759948E-3</v>
      </c>
    </row>
    <row r="1857" spans="1:19">
      <c r="A1857">
        <v>129347.82</v>
      </c>
      <c r="B1857">
        <v>18796.16</v>
      </c>
      <c r="D1857">
        <f t="shared" si="369"/>
        <v>18796.16</v>
      </c>
      <c r="E1857">
        <v>23</v>
      </c>
      <c r="F1857" t="s">
        <v>14</v>
      </c>
      <c r="G1857">
        <f t="shared" si="370"/>
        <v>1</v>
      </c>
      <c r="H1857">
        <f t="shared" si="371"/>
        <v>18796.16</v>
      </c>
      <c r="K1857">
        <f t="shared" si="372"/>
        <v>1.8952545259383832E-3</v>
      </c>
      <c r="L1857">
        <v>23</v>
      </c>
      <c r="M1857" t="s">
        <v>14</v>
      </c>
      <c r="N1857">
        <f t="shared" si="373"/>
        <v>1.8952545259383832E-3</v>
      </c>
      <c r="O1857">
        <f>O1854-(O1855*1.89)</f>
        <v>1.177330438472732E-3</v>
      </c>
      <c r="P1857">
        <f>IF(N1857&gt;O1856,"ND",IF(N1857&lt;O1857,"ND",N1857))</f>
        <v>1.8952545259383832E-3</v>
      </c>
    </row>
    <row r="1858" spans="1:19">
      <c r="A1858">
        <v>142900.68</v>
      </c>
      <c r="B1858">
        <v>22872.19</v>
      </c>
      <c r="D1858">
        <f t="shared" si="369"/>
        <v>22872.19</v>
      </c>
      <c r="E1858">
        <v>23</v>
      </c>
      <c r="F1858" t="s">
        <v>14</v>
      </c>
      <c r="G1858">
        <f t="shared" si="370"/>
        <v>1</v>
      </c>
      <c r="H1858">
        <f t="shared" si="371"/>
        <v>22872.19</v>
      </c>
      <c r="K1858">
        <f t="shared" si="372"/>
        <v>2.3062488090983811E-3</v>
      </c>
      <c r="L1858">
        <v>23</v>
      </c>
      <c r="M1858" t="s">
        <v>14</v>
      </c>
      <c r="N1858">
        <f t="shared" si="373"/>
        <v>2.3062488090983811E-3</v>
      </c>
      <c r="P1858">
        <f>IF(N1858&gt;O1856,"ND",IF(N1858&lt;O1857,"ND",N1858))</f>
        <v>2.3062488090983811E-3</v>
      </c>
    </row>
    <row r="1859" spans="1:19">
      <c r="A1859">
        <v>121258.28</v>
      </c>
      <c r="B1859">
        <v>19604.46</v>
      </c>
      <c r="D1859">
        <f t="shared" si="369"/>
        <v>19604.46</v>
      </c>
      <c r="E1859">
        <v>23</v>
      </c>
      <c r="F1859" t="s">
        <v>14</v>
      </c>
      <c r="G1859">
        <f t="shared" si="370"/>
        <v>1</v>
      </c>
      <c r="H1859">
        <f t="shared" si="371"/>
        <v>19604.46</v>
      </c>
      <c r="K1859">
        <f t="shared" si="372"/>
        <v>1.9767570367339921E-3</v>
      </c>
      <c r="L1859">
        <v>23</v>
      </c>
      <c r="M1859" t="s">
        <v>14</v>
      </c>
      <c r="N1859">
        <f t="shared" si="373"/>
        <v>1.9767570367339921E-3</v>
      </c>
      <c r="P1859">
        <f>IF(N1859&gt;O1856,"ND",IF(N1859&lt;O1857,"ND",N1859))</f>
        <v>1.9767570367339921E-3</v>
      </c>
    </row>
    <row r="1860" spans="1:19">
      <c r="A1860">
        <v>224731.78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1.963165554480898E-5</v>
      </c>
      <c r="P1860">
        <f>IF(N1860&gt;O1862,"ND",IF(N1860&lt;O1863,"ND",N1860))</f>
        <v>0</v>
      </c>
      <c r="Q1860">
        <f>AVERAGE(P1860:P1865)</f>
        <v>1.963165554480898E-5</v>
      </c>
      <c r="R1860">
        <f t="shared" si="375"/>
        <v>103</v>
      </c>
      <c r="S1860">
        <f t="shared" si="374"/>
        <v>1860</v>
      </c>
    </row>
    <row r="1861" spans="1:19">
      <c r="A1861">
        <v>203552.36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3.2325135939294238E-5</v>
      </c>
      <c r="P1861">
        <f>IF(N1861&gt;O1862,"ND",IF(N1861&lt;O1863,"ND",N1861))</f>
        <v>0</v>
      </c>
    </row>
    <row r="1862" spans="1:19">
      <c r="A1862">
        <v>218487.17</v>
      </c>
      <c r="B1862">
        <v>755.83</v>
      </c>
      <c r="D1862">
        <f t="shared" si="376"/>
        <v>755.83</v>
      </c>
      <c r="E1862">
        <v>103</v>
      </c>
      <c r="F1862" t="s">
        <v>14</v>
      </c>
      <c r="G1862">
        <f t="shared" si="377"/>
        <v>1</v>
      </c>
      <c r="H1862">
        <f t="shared" si="378"/>
        <v>755.83</v>
      </c>
      <c r="K1862">
        <f t="shared" si="379"/>
        <v>7.6211855418341202E-5</v>
      </c>
      <c r="L1862">
        <v>103</v>
      </c>
      <c r="M1862" t="s">
        <v>14</v>
      </c>
      <c r="N1862">
        <f t="shared" si="380"/>
        <v>7.6211855418341202E-5</v>
      </c>
      <c r="O1862">
        <f>O1860+(O1861*1.89)</f>
        <v>8.0726162470075085E-5</v>
      </c>
      <c r="P1862">
        <f>IF(N1862&gt;O1862,"ND",IF(N1862&lt;O1863,"ND",N1862))</f>
        <v>7.6211855418341202E-5</v>
      </c>
    </row>
    <row r="1863" spans="1:19">
      <c r="A1863">
        <v>209658.98</v>
      </c>
      <c r="B1863">
        <v>412.35</v>
      </c>
      <c r="D1863">
        <f t="shared" si="376"/>
        <v>412.35</v>
      </c>
      <c r="E1863">
        <v>103</v>
      </c>
      <c r="F1863" t="s">
        <v>14</v>
      </c>
      <c r="G1863">
        <f t="shared" si="377"/>
        <v>1</v>
      </c>
      <c r="H1863">
        <f t="shared" si="378"/>
        <v>412.35</v>
      </c>
      <c r="K1863">
        <f t="shared" si="379"/>
        <v>4.1578077850512679E-5</v>
      </c>
      <c r="L1863">
        <v>103</v>
      </c>
      <c r="M1863" t="s">
        <v>14</v>
      </c>
      <c r="N1863">
        <f t="shared" si="380"/>
        <v>4.1578077850512679E-5</v>
      </c>
      <c r="O1863">
        <f>O1860-(O1861*1.89)</f>
        <v>-4.1462851380457132E-5</v>
      </c>
      <c r="P1863">
        <f>IF(N1863&gt;O1862,"ND",IF(N1863&lt;O1863,"ND",N1863))</f>
        <v>4.1578077850512679E-5</v>
      </c>
    </row>
    <row r="1864" spans="1:19">
      <c r="A1864">
        <v>247217.92000000001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227827.48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140779.60999999999</v>
      </c>
      <c r="B1866">
        <v>29154.9</v>
      </c>
      <c r="D1866">
        <f t="shared" si="376"/>
        <v>29154.9</v>
      </c>
      <c r="E1866">
        <v>22</v>
      </c>
      <c r="F1866" t="s">
        <v>14</v>
      </c>
      <c r="G1866">
        <f t="shared" si="377"/>
        <v>1</v>
      </c>
      <c r="H1866">
        <f t="shared" si="378"/>
        <v>29154.9</v>
      </c>
      <c r="K1866">
        <f t="shared" si="379"/>
        <v>2.9397470642025269E-3</v>
      </c>
      <c r="L1866">
        <v>22</v>
      </c>
      <c r="M1866" t="s">
        <v>14</v>
      </c>
      <c r="N1866">
        <f t="shared" si="380"/>
        <v>2.9397470642025269E-3</v>
      </c>
      <c r="O1866">
        <f>AVERAGE(N1866:N1871)</f>
        <v>3.7617462178831987E-3</v>
      </c>
      <c r="P1866">
        <f>IF(N1866&gt;O1868,"ND",IF(N1866&lt;O1869,"ND",N1866))</f>
        <v>2.9397470642025269E-3</v>
      </c>
      <c r="Q1866">
        <f>AVERAGE(P1866:P1871)</f>
        <v>3.2146530265591881E-3</v>
      </c>
      <c r="R1866">
        <f t="shared" si="375"/>
        <v>22</v>
      </c>
      <c r="S1866">
        <f t="shared" si="374"/>
        <v>1866</v>
      </c>
    </row>
    <row r="1867" spans="1:19">
      <c r="A1867">
        <v>144308.46</v>
      </c>
      <c r="B1867">
        <v>34607.58</v>
      </c>
      <c r="D1867">
        <f t="shared" si="376"/>
        <v>34607.58</v>
      </c>
      <c r="E1867">
        <v>22</v>
      </c>
      <c r="F1867" t="s">
        <v>14</v>
      </c>
      <c r="G1867">
        <f t="shared" si="377"/>
        <v>1</v>
      </c>
      <c r="H1867">
        <f t="shared" si="378"/>
        <v>34607.58</v>
      </c>
      <c r="K1867">
        <f t="shared" si="379"/>
        <v>3.4895517290113873E-3</v>
      </c>
      <c r="L1867">
        <v>22</v>
      </c>
      <c r="M1867" t="s">
        <v>14</v>
      </c>
      <c r="N1867">
        <f t="shared" si="380"/>
        <v>3.4895517290113873E-3</v>
      </c>
      <c r="O1867">
        <f>STDEV(N1866:N1871)</f>
        <v>1.3614653600031203E-3</v>
      </c>
      <c r="P1867">
        <f>IF(N1867&gt;O1868,"ND",IF(N1867&lt;O1869,"ND",N1867))</f>
        <v>3.4895517290113873E-3</v>
      </c>
    </row>
    <row r="1868" spans="1:19">
      <c r="A1868">
        <v>142898.78</v>
      </c>
      <c r="B1868">
        <v>32177.93</v>
      </c>
      <c r="D1868">
        <f t="shared" si="376"/>
        <v>32177.93</v>
      </c>
      <c r="E1868">
        <v>22</v>
      </c>
      <c r="F1868" t="s">
        <v>14</v>
      </c>
      <c r="G1868">
        <f t="shared" si="377"/>
        <v>1</v>
      </c>
      <c r="H1868">
        <f t="shared" si="378"/>
        <v>32177.93</v>
      </c>
      <c r="K1868">
        <f t="shared" si="379"/>
        <v>3.2445652445940278E-3</v>
      </c>
      <c r="L1868">
        <v>22</v>
      </c>
      <c r="M1868" t="s">
        <v>14</v>
      </c>
      <c r="N1868">
        <f t="shared" si="380"/>
        <v>3.2445652445940278E-3</v>
      </c>
      <c r="O1868">
        <f>O1866+(O1867*1.89)</f>
        <v>6.3349157482890956E-3</v>
      </c>
      <c r="P1868">
        <f>IF(N1868&gt;O1868,"ND",IF(N1868&lt;O1869,"ND",N1868))</f>
        <v>3.2445652445940278E-3</v>
      </c>
    </row>
    <row r="1869" spans="1:19">
      <c r="A1869">
        <v>154381.64000000001</v>
      </c>
      <c r="B1869">
        <v>64436.01</v>
      </c>
      <c r="D1869">
        <f t="shared" si="376"/>
        <v>64436.01</v>
      </c>
      <c r="E1869">
        <v>22</v>
      </c>
      <c r="F1869" t="s">
        <v>14</v>
      </c>
      <c r="G1869">
        <f t="shared" si="377"/>
        <v>1</v>
      </c>
      <c r="H1869">
        <f t="shared" si="378"/>
        <v>64436.01</v>
      </c>
      <c r="K1869">
        <f t="shared" si="379"/>
        <v>6.4972121745032457E-3</v>
      </c>
      <c r="L1869">
        <v>22</v>
      </c>
      <c r="M1869" t="s">
        <v>14</v>
      </c>
      <c r="N1869">
        <f t="shared" si="380"/>
        <v>6.4972121745032457E-3</v>
      </c>
      <c r="O1869">
        <f>O1866-(O1867*1.89)</f>
        <v>1.1885766874773014E-3</v>
      </c>
      <c r="P1869" t="str">
        <f>IF(N1869&gt;O1868,"ND",IF(N1869&lt;O1869,"ND",N1869))</f>
        <v>ND</v>
      </c>
    </row>
    <row r="1870" spans="1:19">
      <c r="A1870">
        <v>147166.20000000001</v>
      </c>
      <c r="B1870">
        <v>34320.35</v>
      </c>
      <c r="D1870">
        <f t="shared" si="376"/>
        <v>34320.35</v>
      </c>
      <c r="E1870">
        <v>22</v>
      </c>
      <c r="F1870" t="s">
        <v>14</v>
      </c>
      <c r="G1870">
        <f t="shared" si="377"/>
        <v>1</v>
      </c>
      <c r="H1870">
        <f t="shared" si="378"/>
        <v>34320.35</v>
      </c>
      <c r="K1870">
        <f t="shared" si="379"/>
        <v>3.4605897518051234E-3</v>
      </c>
      <c r="L1870">
        <v>22</v>
      </c>
      <c r="M1870" t="s">
        <v>14</v>
      </c>
      <c r="N1870">
        <f t="shared" si="380"/>
        <v>3.4605897518051234E-3</v>
      </c>
      <c r="P1870">
        <f>IF(N1870&gt;O1868,"ND",IF(N1870&lt;O1869,"ND",N1870))</f>
        <v>3.4605897518051234E-3</v>
      </c>
    </row>
    <row r="1871" spans="1:19">
      <c r="A1871">
        <v>143422.42000000001</v>
      </c>
      <c r="B1871">
        <v>29145.62</v>
      </c>
      <c r="D1871">
        <f t="shared" si="376"/>
        <v>29145.62</v>
      </c>
      <c r="E1871">
        <v>22</v>
      </c>
      <c r="F1871" t="s">
        <v>14</v>
      </c>
      <c r="G1871">
        <f t="shared" si="377"/>
        <v>1</v>
      </c>
      <c r="H1871">
        <f t="shared" si="378"/>
        <v>29145.62</v>
      </c>
      <c r="K1871">
        <f t="shared" si="379"/>
        <v>2.9388113431828766E-3</v>
      </c>
      <c r="L1871">
        <v>22</v>
      </c>
      <c r="M1871" t="s">
        <v>14</v>
      </c>
      <c r="N1871">
        <f t="shared" si="380"/>
        <v>2.9388113431828766E-3</v>
      </c>
      <c r="P1871">
        <f>IF(N1871&gt;O1868,"ND",IF(N1871&lt;O1869,"ND",N1871))</f>
        <v>2.9388113431828766E-3</v>
      </c>
    </row>
    <row r="1872" spans="1:19">
      <c r="A1872">
        <v>155000.46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4.0683227404134559E-4</v>
      </c>
      <c r="P1872">
        <f>IF(N1872&gt;O1874,"ND",IF(N1872&lt;O1875,"ND",N1872))</f>
        <v>0</v>
      </c>
      <c r="Q1872">
        <f>AVERAGE(P1872:P1877)</f>
        <v>4.0683227404134559E-4</v>
      </c>
      <c r="R1872">
        <f t="shared" si="375"/>
        <v>95</v>
      </c>
      <c r="S1872">
        <f t="shared" si="374"/>
        <v>1872</v>
      </c>
    </row>
    <row r="1873" spans="1:19">
      <c r="A1873">
        <v>141323.1</v>
      </c>
      <c r="B1873">
        <v>693.34</v>
      </c>
      <c r="D1873">
        <f t="shared" si="376"/>
        <v>693.34</v>
      </c>
      <c r="E1873">
        <v>95</v>
      </c>
      <c r="F1873" t="s">
        <v>14</v>
      </c>
      <c r="G1873">
        <f t="shared" si="377"/>
        <v>1</v>
      </c>
      <c r="H1873">
        <f t="shared" si="378"/>
        <v>693.34</v>
      </c>
      <c r="K1873">
        <f t="shared" si="379"/>
        <v>6.9910863336666561E-5</v>
      </c>
      <c r="L1873">
        <v>95</v>
      </c>
      <c r="M1873" t="s">
        <v>14</v>
      </c>
      <c r="N1873">
        <f t="shared" si="380"/>
        <v>6.9910863336666561E-5</v>
      </c>
      <c r="O1873">
        <f>STDEV(N1872:N1877)</f>
        <v>4.7261544536722852E-4</v>
      </c>
      <c r="P1873">
        <f>IF(N1873&gt;O1874,"ND",IF(N1873&lt;O1875,"ND",N1873))</f>
        <v>6.9910863336666561E-5</v>
      </c>
    </row>
    <row r="1874" spans="1:19">
      <c r="A1874">
        <v>118582.15</v>
      </c>
      <c r="B1874">
        <v>4089.63</v>
      </c>
      <c r="D1874">
        <f t="shared" si="376"/>
        <v>4089.63</v>
      </c>
      <c r="E1874">
        <v>95</v>
      </c>
      <c r="F1874" t="s">
        <v>14</v>
      </c>
      <c r="G1874">
        <f t="shared" si="377"/>
        <v>1</v>
      </c>
      <c r="H1874">
        <f t="shared" si="378"/>
        <v>4089.63</v>
      </c>
      <c r="K1874">
        <f t="shared" si="379"/>
        <v>4.1236559844741639E-4</v>
      </c>
      <c r="L1874">
        <v>95</v>
      </c>
      <c r="M1874" t="s">
        <v>14</v>
      </c>
      <c r="N1874">
        <f t="shared" si="380"/>
        <v>4.1236559844741639E-4</v>
      </c>
      <c r="O1874">
        <f>O1872+(O1873*1.89)</f>
        <v>1.3000754657854076E-3</v>
      </c>
      <c r="P1874">
        <f>IF(N1874&gt;O1874,"ND",IF(N1874&lt;O1875,"ND",N1874))</f>
        <v>4.1236559844741639E-4</v>
      </c>
    </row>
    <row r="1875" spans="1:19">
      <c r="A1875">
        <v>146867.71</v>
      </c>
      <c r="B1875">
        <v>10618.54</v>
      </c>
      <c r="D1875">
        <f t="shared" si="376"/>
        <v>10618.54</v>
      </c>
      <c r="E1875">
        <v>95</v>
      </c>
      <c r="F1875" t="s">
        <v>14</v>
      </c>
      <c r="G1875">
        <f t="shared" si="377"/>
        <v>1</v>
      </c>
      <c r="H1875">
        <f t="shared" si="378"/>
        <v>10618.54</v>
      </c>
      <c r="K1875">
        <f t="shared" si="379"/>
        <v>1.0706886935340921E-3</v>
      </c>
      <c r="L1875">
        <v>95</v>
      </c>
      <c r="M1875" t="s">
        <v>14</v>
      </c>
      <c r="N1875">
        <f t="shared" si="380"/>
        <v>1.0706886935340921E-3</v>
      </c>
      <c r="O1875">
        <f>O1872-(O1873*1.89)</f>
        <v>-4.8641091770271628E-4</v>
      </c>
      <c r="P1875">
        <f>IF(N1875&gt;O1874,"ND",IF(N1875&lt;O1875,"ND",N1875))</f>
        <v>1.0706886935340921E-3</v>
      </c>
    </row>
    <row r="1876" spans="1:19">
      <c r="A1876">
        <v>147009.07999999999</v>
      </c>
      <c r="B1876">
        <v>8807.01</v>
      </c>
      <c r="D1876">
        <f t="shared" si="376"/>
        <v>8807.01</v>
      </c>
      <c r="E1876">
        <v>95</v>
      </c>
      <c r="F1876" t="s">
        <v>14</v>
      </c>
      <c r="G1876">
        <f t="shared" si="377"/>
        <v>1</v>
      </c>
      <c r="H1876">
        <f t="shared" si="378"/>
        <v>8807.01</v>
      </c>
      <c r="K1876">
        <f t="shared" si="379"/>
        <v>8.8802848892989843E-4</v>
      </c>
      <c r="L1876">
        <v>95</v>
      </c>
      <c r="M1876" t="s">
        <v>14</v>
      </c>
      <c r="N1876">
        <f t="shared" si="380"/>
        <v>8.8802848892989843E-4</v>
      </c>
      <c r="P1876">
        <f>IF(N1876&gt;O1874,"ND",IF(N1876&lt;O1875,"ND",N1876))</f>
        <v>8.8802848892989843E-4</v>
      </c>
    </row>
    <row r="1877" spans="1:19">
      <c r="A1877">
        <v>113697.15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153117.31</v>
      </c>
      <c r="B1878">
        <v>1208.08</v>
      </c>
      <c r="D1878">
        <f t="shared" si="376"/>
        <v>1208.08</v>
      </c>
      <c r="E1878">
        <v>21</v>
      </c>
      <c r="F1878" t="s">
        <v>14</v>
      </c>
      <c r="G1878">
        <f t="shared" si="377"/>
        <v>1</v>
      </c>
      <c r="H1878">
        <f t="shared" si="378"/>
        <v>1208.08</v>
      </c>
      <c r="K1878">
        <f t="shared" si="379"/>
        <v>1.21813130325324E-4</v>
      </c>
      <c r="L1878">
        <v>21</v>
      </c>
      <c r="M1878" t="s">
        <v>14</v>
      </c>
      <c r="N1878">
        <f t="shared" si="380"/>
        <v>1.21813130325324E-4</v>
      </c>
      <c r="O1878">
        <f>AVERAGE(N1878:N1883)</f>
        <v>8.7460371559409803E-4</v>
      </c>
      <c r="P1878">
        <f>IF(N1878&gt;O1880,"ND",IF(N1878&lt;O1881,"ND",N1878))</f>
        <v>1.21813130325324E-4</v>
      </c>
      <c r="Q1878">
        <f>AVERAGE(P1878:P1883)</f>
        <v>2.4362626065064799E-5</v>
      </c>
      <c r="R1878">
        <f t="shared" si="375"/>
        <v>21</v>
      </c>
      <c r="S1878">
        <f t="shared" si="374"/>
        <v>1878</v>
      </c>
    </row>
    <row r="1879" spans="1:19">
      <c r="A1879">
        <v>151233.88</v>
      </c>
      <c r="B1879">
        <v>50835.14</v>
      </c>
      <c r="D1879">
        <f t="shared" si="376"/>
        <v>50835.14</v>
      </c>
      <c r="E1879">
        <v>21</v>
      </c>
      <c r="F1879" t="s">
        <v>14</v>
      </c>
      <c r="G1879">
        <f t="shared" si="377"/>
        <v>1</v>
      </c>
      <c r="H1879">
        <f t="shared" si="378"/>
        <v>50835.14</v>
      </c>
      <c r="K1879">
        <f t="shared" si="379"/>
        <v>5.1258091632392644E-3</v>
      </c>
      <c r="L1879">
        <v>21</v>
      </c>
      <c r="M1879" t="s">
        <v>14</v>
      </c>
      <c r="N1879">
        <f t="shared" si="380"/>
        <v>5.1258091632392644E-3</v>
      </c>
      <c r="O1879">
        <f>STDEV(N1878:N1883)</f>
        <v>2.0832267308519854E-3</v>
      </c>
      <c r="P1879" t="str">
        <f>IF(N1879&gt;O1880,"ND",IF(N1879&lt;O1881,"ND",N1879))</f>
        <v>ND</v>
      </c>
    </row>
    <row r="1880" spans="1:19">
      <c r="A1880">
        <v>150335.76</v>
      </c>
      <c r="B1880">
        <v>0</v>
      </c>
      <c r="D1880">
        <f t="shared" si="376"/>
        <v>0</v>
      </c>
      <c r="E1880">
        <v>21</v>
      </c>
      <c r="F1880" t="s">
        <v>14</v>
      </c>
      <c r="G1880">
        <f t="shared" si="377"/>
        <v>1</v>
      </c>
      <c r="H1880">
        <f t="shared" si="378"/>
        <v>0</v>
      </c>
      <c r="K1880">
        <f t="shared" si="379"/>
        <v>0</v>
      </c>
      <c r="L1880">
        <v>21</v>
      </c>
      <c r="M1880" t="s">
        <v>14</v>
      </c>
      <c r="N1880">
        <f t="shared" si="380"/>
        <v>0</v>
      </c>
      <c r="O1880">
        <f>O1878+(O1879*1.89)</f>
        <v>4.8119022369043501E-3</v>
      </c>
      <c r="P1880">
        <f>IF(N1880&gt;O1880,"ND",IF(N1880&lt;O1881,"ND",N1880))</f>
        <v>0</v>
      </c>
    </row>
    <row r="1881" spans="1:19">
      <c r="A1881">
        <v>123451.72</v>
      </c>
      <c r="B1881">
        <v>0</v>
      </c>
      <c r="D1881">
        <f t="shared" si="376"/>
        <v>0</v>
      </c>
      <c r="E1881">
        <v>21</v>
      </c>
      <c r="F1881" t="s">
        <v>14</v>
      </c>
      <c r="G1881">
        <f t="shared" si="377"/>
        <v>1</v>
      </c>
      <c r="H1881">
        <f t="shared" si="378"/>
        <v>0</v>
      </c>
      <c r="K1881">
        <f t="shared" si="379"/>
        <v>0</v>
      </c>
      <c r="L1881">
        <v>21</v>
      </c>
      <c r="M1881" t="s">
        <v>14</v>
      </c>
      <c r="N1881">
        <f t="shared" si="380"/>
        <v>0</v>
      </c>
      <c r="O1881">
        <f>O1878-(O1879*1.89)</f>
        <v>-3.0626948057161543E-3</v>
      </c>
      <c r="P1881">
        <f>IF(N1881&gt;O1880,"ND",IF(N1881&lt;O1881,"ND",N1881))</f>
        <v>0</v>
      </c>
    </row>
    <row r="1882" spans="1:19">
      <c r="A1882">
        <v>129357.69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122948.59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232724.65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8.3443863026032739E-5</v>
      </c>
      <c r="P1884">
        <f>IF(N1884&gt;O1886,"ND",IF(N1884&lt;O1887,"ND",N1884))</f>
        <v>0</v>
      </c>
      <c r="Q1884">
        <f>AVERAGE(P1884:P1889)</f>
        <v>0</v>
      </c>
      <c r="R1884" t="str">
        <f t="shared" si="375"/>
        <v>F</v>
      </c>
      <c r="S1884">
        <f t="shared" si="374"/>
        <v>1884</v>
      </c>
    </row>
    <row r="1885" spans="1:19">
      <c r="A1885">
        <v>256651.29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2.0439488658047168E-4</v>
      </c>
      <c r="P1885">
        <f>IF(N1885&gt;O1886,"ND",IF(N1885&lt;O1887,"ND",N1885))</f>
        <v>0</v>
      </c>
    </row>
    <row r="1886" spans="1:19">
      <c r="A1886">
        <v>246350.99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4.6975019866312421E-4</v>
      </c>
      <c r="P1886">
        <f>IF(N1886&gt;O1886,"ND",IF(N1886&lt;O1887,"ND",N1886))</f>
        <v>0</v>
      </c>
    </row>
    <row r="1887" spans="1:19">
      <c r="A1887">
        <v>239185.58</v>
      </c>
      <c r="B1887">
        <v>4965.32</v>
      </c>
      <c r="D1887">
        <f t="shared" si="376"/>
        <v>4965.32</v>
      </c>
      <c r="E1887" t="s">
        <v>8</v>
      </c>
      <c r="F1887" t="s">
        <v>14</v>
      </c>
      <c r="G1887">
        <f t="shared" si="377"/>
        <v>1</v>
      </c>
      <c r="H1887">
        <f t="shared" si="378"/>
        <v>4965.32</v>
      </c>
      <c r="K1887">
        <f t="shared" si="379"/>
        <v>5.0066317815619643E-4</v>
      </c>
      <c r="L1887" t="s">
        <v>8</v>
      </c>
      <c r="M1887" t="s">
        <v>14</v>
      </c>
      <c r="N1887">
        <f t="shared" si="380"/>
        <v>5.0066317815619643E-4</v>
      </c>
      <c r="O1887">
        <f>O1884-(O1885*1.89)</f>
        <v>-3.0286247261105873E-4</v>
      </c>
      <c r="P1887" t="str">
        <f>IF(N1887&gt;O1886,"ND",IF(N1887&lt;O1887,"ND",N1887))</f>
        <v>ND</v>
      </c>
    </row>
    <row r="1888" spans="1:19">
      <c r="A1888">
        <v>258331.39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256378.37</v>
      </c>
      <c r="B1889">
        <v>0</v>
      </c>
      <c r="D1889">
        <f t="shared" si="376"/>
        <v>0</v>
      </c>
      <c r="E1889" t="s">
        <v>8</v>
      </c>
      <c r="F1889" t="s">
        <v>14</v>
      </c>
      <c r="G1889">
        <f t="shared" si="377"/>
        <v>1</v>
      </c>
      <c r="H1889">
        <f t="shared" si="378"/>
        <v>0</v>
      </c>
      <c r="K1889">
        <f t="shared" si="379"/>
        <v>0</v>
      </c>
      <c r="L1889" t="s">
        <v>8</v>
      </c>
      <c r="M1889" t="s">
        <v>14</v>
      </c>
      <c r="N1889">
        <f t="shared" si="380"/>
        <v>0</v>
      </c>
      <c r="P1889">
        <f>IF(N1889&gt;O1886,"ND",IF(N1889&lt;O1887,"ND",N1889))</f>
        <v>0</v>
      </c>
    </row>
    <row r="1890" spans="1:19">
      <c r="A1890">
        <v>108049.2</v>
      </c>
      <c r="B1890">
        <v>0</v>
      </c>
      <c r="D1890">
        <f t="shared" si="376"/>
        <v>0</v>
      </c>
      <c r="E1890">
        <v>20</v>
      </c>
      <c r="F1890" t="s">
        <v>14</v>
      </c>
      <c r="G1890">
        <f t="shared" si="377"/>
        <v>1</v>
      </c>
      <c r="H1890">
        <f t="shared" si="378"/>
        <v>0</v>
      </c>
      <c r="K1890">
        <f t="shared" si="379"/>
        <v>0</v>
      </c>
      <c r="L1890">
        <v>20</v>
      </c>
      <c r="M1890" t="s">
        <v>14</v>
      </c>
      <c r="N1890">
        <f t="shared" si="380"/>
        <v>0</v>
      </c>
      <c r="O1890">
        <f>AVERAGE(N1890:N1895)</f>
        <v>0</v>
      </c>
      <c r="P1890">
        <f>IF(N1890&gt;O1892,"ND",IF(N1890&lt;O1893,"ND",N1890))</f>
        <v>0</v>
      </c>
      <c r="Q1890">
        <f>AVERAGE(P1890:P1895)</f>
        <v>0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114887.24</v>
      </c>
      <c r="B1891">
        <v>0</v>
      </c>
      <c r="D1891">
        <f t="shared" si="376"/>
        <v>0</v>
      </c>
      <c r="E1891">
        <v>20</v>
      </c>
      <c r="F1891" t="s">
        <v>14</v>
      </c>
      <c r="G1891">
        <f t="shared" si="377"/>
        <v>1</v>
      </c>
      <c r="H1891">
        <f t="shared" si="378"/>
        <v>0</v>
      </c>
      <c r="K1891">
        <f t="shared" si="379"/>
        <v>0</v>
      </c>
      <c r="L1891">
        <v>20</v>
      </c>
      <c r="M1891" t="s">
        <v>14</v>
      </c>
      <c r="N1891">
        <f t="shared" si="380"/>
        <v>0</v>
      </c>
      <c r="O1891">
        <f>STDEV(N1890:N1895)</f>
        <v>0</v>
      </c>
      <c r="P1891">
        <f>IF(N1891&gt;O1892,"ND",IF(N1891&lt;O1893,"ND",N1891))</f>
        <v>0</v>
      </c>
    </row>
    <row r="1892" spans="1:19">
      <c r="A1892">
        <v>115312.72</v>
      </c>
      <c r="B1892">
        <v>0</v>
      </c>
      <c r="D1892">
        <f t="shared" si="376"/>
        <v>0</v>
      </c>
      <c r="E1892">
        <v>20</v>
      </c>
      <c r="F1892" t="s">
        <v>14</v>
      </c>
      <c r="G1892">
        <f t="shared" si="377"/>
        <v>1</v>
      </c>
      <c r="H1892">
        <f t="shared" si="378"/>
        <v>0</v>
      </c>
      <c r="K1892">
        <f t="shared" si="379"/>
        <v>0</v>
      </c>
      <c r="L1892">
        <v>20</v>
      </c>
      <c r="M1892" t="s">
        <v>14</v>
      </c>
      <c r="N1892">
        <f t="shared" si="380"/>
        <v>0</v>
      </c>
      <c r="O1892">
        <f>O1890+(O1891*1.89)</f>
        <v>0</v>
      </c>
      <c r="P1892">
        <f>IF(N1892&gt;O1892,"ND",IF(N1892&lt;O1893,"ND",N1892))</f>
        <v>0</v>
      </c>
    </row>
    <row r="1893" spans="1:19">
      <c r="A1893">
        <v>113614.77</v>
      </c>
      <c r="B1893">
        <v>0</v>
      </c>
      <c r="D1893">
        <f t="shared" si="376"/>
        <v>0</v>
      </c>
      <c r="E1893">
        <v>20</v>
      </c>
      <c r="F1893" t="s">
        <v>14</v>
      </c>
      <c r="G1893">
        <f t="shared" si="377"/>
        <v>1</v>
      </c>
      <c r="H1893">
        <f t="shared" si="378"/>
        <v>0</v>
      </c>
      <c r="K1893">
        <f t="shared" si="379"/>
        <v>0</v>
      </c>
      <c r="L1893">
        <v>20</v>
      </c>
      <c r="M1893" t="s">
        <v>14</v>
      </c>
      <c r="N1893">
        <f t="shared" si="380"/>
        <v>0</v>
      </c>
      <c r="O1893">
        <f>O1890-(O1891*1.89)</f>
        <v>0</v>
      </c>
      <c r="P1893">
        <f>IF(N1893&gt;O1892,"ND",IF(N1893&lt;O1893,"ND",N1893))</f>
        <v>0</v>
      </c>
    </row>
    <row r="1894" spans="1:19">
      <c r="A1894">
        <v>129213.67</v>
      </c>
      <c r="B1894">
        <v>0</v>
      </c>
      <c r="D1894">
        <f t="shared" si="376"/>
        <v>0</v>
      </c>
      <c r="E1894">
        <v>20</v>
      </c>
      <c r="F1894" t="s">
        <v>14</v>
      </c>
      <c r="G1894">
        <f t="shared" si="377"/>
        <v>1</v>
      </c>
      <c r="H1894">
        <f t="shared" si="378"/>
        <v>0</v>
      </c>
      <c r="K1894">
        <f t="shared" si="379"/>
        <v>0</v>
      </c>
      <c r="L1894">
        <v>20</v>
      </c>
      <c r="M1894" t="s">
        <v>14</v>
      </c>
      <c r="N1894">
        <f t="shared" si="380"/>
        <v>0</v>
      </c>
      <c r="P1894">
        <f>IF(N1894&gt;O1892,"ND",IF(N1894&lt;O1893,"ND",N1894))</f>
        <v>0</v>
      </c>
    </row>
    <row r="1895" spans="1:19">
      <c r="A1895">
        <v>109572.9</v>
      </c>
      <c r="B1895">
        <v>0</v>
      </c>
      <c r="D1895">
        <f t="shared" si="376"/>
        <v>0</v>
      </c>
      <c r="E1895">
        <v>20</v>
      </c>
      <c r="F1895" t="s">
        <v>14</v>
      </c>
      <c r="G1895">
        <f t="shared" si="377"/>
        <v>1</v>
      </c>
      <c r="H1895">
        <f t="shared" si="378"/>
        <v>0</v>
      </c>
      <c r="K1895">
        <f t="shared" si="379"/>
        <v>0</v>
      </c>
      <c r="L1895">
        <v>20</v>
      </c>
      <c r="M1895" t="s">
        <v>14</v>
      </c>
      <c r="N1895">
        <f t="shared" si="380"/>
        <v>0</v>
      </c>
      <c r="P1895">
        <f>IF(N1895&gt;O1892,"ND",IF(N1895&lt;O1893,"ND",N1895))</f>
        <v>0</v>
      </c>
    </row>
    <row r="1896" spans="1:19">
      <c r="A1896">
        <v>81087.41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1.9168332475273133E-5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77860.11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4.6952633784439224E-5</v>
      </c>
      <c r="P1897">
        <f>IF(N1897&gt;O1898,"ND",IF(N1897&lt;O1899,"ND",N1897))</f>
        <v>0</v>
      </c>
    </row>
    <row r="1898" spans="1:19">
      <c r="A1898">
        <v>113884.91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1.0790881032786327E-4</v>
      </c>
      <c r="P1898">
        <f>IF(N1898&gt;O1898,"ND",IF(N1898&lt;O1899,"ND",N1898))</f>
        <v>0</v>
      </c>
    </row>
    <row r="1899" spans="1:19">
      <c r="A1899">
        <v>109340.58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-6.9572145377317E-5</v>
      </c>
      <c r="P1899">
        <f>IF(N1899&gt;O1898,"ND",IF(N1899&lt;O1899,"ND",N1899))</f>
        <v>0</v>
      </c>
    </row>
    <row r="1900" spans="1:19">
      <c r="A1900">
        <v>82739.86</v>
      </c>
      <c r="B1900">
        <v>1140.6099999999999</v>
      </c>
      <c r="D1900">
        <f t="shared" si="376"/>
        <v>1140.6099999999999</v>
      </c>
      <c r="E1900">
        <v>122</v>
      </c>
      <c r="F1900" t="s">
        <v>14</v>
      </c>
      <c r="G1900">
        <f t="shared" si="377"/>
        <v>1</v>
      </c>
      <c r="H1900">
        <f t="shared" si="378"/>
        <v>1140.6099999999999</v>
      </c>
      <c r="K1900">
        <f t="shared" si="379"/>
        <v>1.150099948516388E-4</v>
      </c>
      <c r="L1900">
        <v>122</v>
      </c>
      <c r="M1900" t="s">
        <v>14</v>
      </c>
      <c r="N1900">
        <f t="shared" si="380"/>
        <v>1.150099948516388E-4</v>
      </c>
      <c r="P1900" t="str">
        <f>IF(N1900&gt;O1898,"ND",IF(N1900&lt;O1899,"ND",N1900))</f>
        <v>ND</v>
      </c>
    </row>
    <row r="1901" spans="1:19">
      <c r="A1901">
        <v>83709.91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175894.04</v>
      </c>
      <c r="B1902">
        <v>12968.98</v>
      </c>
      <c r="D1902">
        <f t="shared" si="376"/>
        <v>12968.98</v>
      </c>
      <c r="E1902">
        <v>19</v>
      </c>
      <c r="F1902" t="s">
        <v>14</v>
      </c>
      <c r="G1902">
        <f t="shared" si="377"/>
        <v>1</v>
      </c>
      <c r="H1902">
        <f t="shared" si="378"/>
        <v>12968.98</v>
      </c>
      <c r="K1902">
        <f t="shared" si="379"/>
        <v>1.3076882747223035E-3</v>
      </c>
      <c r="L1902">
        <v>19</v>
      </c>
      <c r="M1902" t="s">
        <v>14</v>
      </c>
      <c r="N1902">
        <f t="shared" si="380"/>
        <v>1.3076882747223035E-3</v>
      </c>
      <c r="O1902">
        <f>AVERAGE(N1902:N1907)</f>
        <v>1.6181083452842463E-3</v>
      </c>
      <c r="P1902">
        <f>IF(N1902&gt;O1904,"ND",IF(N1902&lt;O1905,"ND",N1902))</f>
        <v>1.3076882747223035E-3</v>
      </c>
      <c r="Q1902">
        <f>AVERAGE(P1902:P1907)</f>
        <v>1.6181083452842463E-3</v>
      </c>
      <c r="R1902">
        <f t="shared" si="375"/>
        <v>19</v>
      </c>
      <c r="S1902">
        <f t="shared" si="381"/>
        <v>1902</v>
      </c>
    </row>
    <row r="1903" spans="1:19">
      <c r="A1903">
        <v>217578.65</v>
      </c>
      <c r="B1903">
        <v>20058.32</v>
      </c>
      <c r="D1903">
        <f t="shared" si="376"/>
        <v>20058.32</v>
      </c>
      <c r="E1903">
        <v>19</v>
      </c>
      <c r="F1903" t="s">
        <v>14</v>
      </c>
      <c r="G1903">
        <f t="shared" si="377"/>
        <v>1</v>
      </c>
      <c r="H1903">
        <f t="shared" si="378"/>
        <v>20058.32</v>
      </c>
      <c r="K1903">
        <f t="shared" si="379"/>
        <v>2.0225206511713238E-3</v>
      </c>
      <c r="L1903">
        <v>19</v>
      </c>
      <c r="M1903" t="s">
        <v>14</v>
      </c>
      <c r="N1903">
        <f t="shared" si="380"/>
        <v>2.0225206511713238E-3</v>
      </c>
      <c r="O1903">
        <f>STDEV(N1902:N1907)</f>
        <v>4.1779321317863248E-4</v>
      </c>
      <c r="P1903">
        <f>IF(N1903&gt;O1904,"ND",IF(N1903&lt;O1905,"ND",N1903))</f>
        <v>2.0225206511713238E-3</v>
      </c>
    </row>
    <row r="1904" spans="1:19">
      <c r="A1904">
        <v>245177.43</v>
      </c>
      <c r="B1904">
        <v>11926.76</v>
      </c>
      <c r="D1904">
        <f t="shared" si="376"/>
        <v>11926.76</v>
      </c>
      <c r="E1904">
        <v>19</v>
      </c>
      <c r="F1904" t="s">
        <v>14</v>
      </c>
      <c r="G1904">
        <f t="shared" si="377"/>
        <v>1</v>
      </c>
      <c r="H1904">
        <f t="shared" si="378"/>
        <v>11926.76</v>
      </c>
      <c r="K1904">
        <f t="shared" si="379"/>
        <v>1.2025991409830982E-3</v>
      </c>
      <c r="L1904">
        <v>19</v>
      </c>
      <c r="M1904" t="s">
        <v>14</v>
      </c>
      <c r="N1904">
        <f t="shared" si="380"/>
        <v>1.2025991409830982E-3</v>
      </c>
      <c r="O1904">
        <f>O1902+(O1903*1.89)</f>
        <v>2.4077375181918619E-3</v>
      </c>
      <c r="P1904">
        <f>IF(N1904&gt;O1904,"ND",IF(N1904&lt;O1905,"ND",N1904))</f>
        <v>1.2025991409830982E-3</v>
      </c>
    </row>
    <row r="1905" spans="1:19">
      <c r="A1905">
        <v>171313.28</v>
      </c>
      <c r="B1905">
        <v>13771.08</v>
      </c>
      <c r="D1905">
        <f t="shared" si="376"/>
        <v>13771.08</v>
      </c>
      <c r="E1905">
        <v>19</v>
      </c>
      <c r="F1905" t="s">
        <v>14</v>
      </c>
      <c r="G1905">
        <f t="shared" si="377"/>
        <v>1</v>
      </c>
      <c r="H1905">
        <f t="shared" si="378"/>
        <v>13771.08</v>
      </c>
      <c r="K1905">
        <f t="shared" si="379"/>
        <v>1.3885656270780601E-3</v>
      </c>
      <c r="L1905">
        <v>19</v>
      </c>
      <c r="M1905" t="s">
        <v>14</v>
      </c>
      <c r="N1905">
        <f t="shared" si="380"/>
        <v>1.3885656270780601E-3</v>
      </c>
      <c r="O1905">
        <f>O1902-(O1903*1.89)</f>
        <v>8.28479172376631E-4</v>
      </c>
      <c r="P1905">
        <f>IF(N1905&gt;O1904,"ND",IF(N1905&lt;O1905,"ND",N1905))</f>
        <v>1.3885656270780601E-3</v>
      </c>
    </row>
    <row r="1906" spans="1:19">
      <c r="A1906">
        <v>150132.13</v>
      </c>
      <c r="B1906">
        <v>22184.55</v>
      </c>
      <c r="D1906">
        <f t="shared" si="376"/>
        <v>22184.55</v>
      </c>
      <c r="E1906">
        <v>19</v>
      </c>
      <c r="F1906" t="s">
        <v>14</v>
      </c>
      <c r="G1906">
        <f t="shared" si="377"/>
        <v>1</v>
      </c>
      <c r="H1906">
        <f t="shared" si="378"/>
        <v>22184.55</v>
      </c>
      <c r="K1906">
        <f t="shared" si="379"/>
        <v>2.2369126881983531E-3</v>
      </c>
      <c r="L1906">
        <v>19</v>
      </c>
      <c r="M1906" t="s">
        <v>14</v>
      </c>
      <c r="N1906">
        <f t="shared" si="380"/>
        <v>2.2369126881983531E-3</v>
      </c>
      <c r="P1906">
        <f>IF(N1906&gt;O1904,"ND",IF(N1906&lt;O1905,"ND",N1906))</f>
        <v>2.2369126881983531E-3</v>
      </c>
    </row>
    <row r="1907" spans="1:19">
      <c r="A1907">
        <v>118867.45</v>
      </c>
      <c r="B1907">
        <v>15375.71</v>
      </c>
      <c r="D1907">
        <f t="shared" si="376"/>
        <v>15375.71</v>
      </c>
      <c r="E1907">
        <v>19</v>
      </c>
      <c r="F1907" t="s">
        <v>14</v>
      </c>
      <c r="G1907">
        <f t="shared" si="377"/>
        <v>1</v>
      </c>
      <c r="H1907">
        <f t="shared" si="378"/>
        <v>15375.71</v>
      </c>
      <c r="K1907">
        <f t="shared" si="379"/>
        <v>1.550363689552337E-3</v>
      </c>
      <c r="L1907">
        <v>19</v>
      </c>
      <c r="M1907" t="s">
        <v>14</v>
      </c>
      <c r="N1907">
        <f t="shared" si="380"/>
        <v>1.550363689552337E-3</v>
      </c>
      <c r="P1907">
        <f>IF(N1907&gt;O1904,"ND",IF(N1907&lt;O1905,"ND",N1907))</f>
        <v>1.550363689552337E-3</v>
      </c>
    </row>
    <row r="1908" spans="1:19">
      <c r="A1908">
        <v>205923.04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0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229880.19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0</v>
      </c>
      <c r="P1909">
        <f>IF(N1909&gt;O1910,"ND",IF(N1909&lt;O1911,"ND",N1909))</f>
        <v>0</v>
      </c>
    </row>
    <row r="1910" spans="1:19">
      <c r="A1910">
        <v>160960.9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0</v>
      </c>
      <c r="P1910">
        <f>IF(N1910&gt;O1910,"ND",IF(N1910&lt;O1911,"ND",N1910))</f>
        <v>0</v>
      </c>
    </row>
    <row r="1911" spans="1:19">
      <c r="A1911">
        <v>159727.57999999999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0</v>
      </c>
      <c r="P1911">
        <f>IF(N1911&gt;O1910,"ND",IF(N1911&lt;O1911,"ND",N1911))</f>
        <v>0</v>
      </c>
    </row>
    <row r="1912" spans="1:19">
      <c r="A1912">
        <v>165459.32999999999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174951.72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118975.95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0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130120.89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0</v>
      </c>
      <c r="P1915">
        <f>IF(N1915&gt;O1916,"ND",IF(N1915&lt;O1917,"ND",N1915))</f>
        <v>0</v>
      </c>
    </row>
    <row r="1916" spans="1:19">
      <c r="A1916">
        <v>133004.07999999999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0</v>
      </c>
      <c r="P1916">
        <f>IF(N1916&gt;O1916,"ND",IF(N1916&lt;O1917,"ND",N1916))</f>
        <v>0</v>
      </c>
    </row>
    <row r="1917" spans="1:19">
      <c r="A1917">
        <v>127917.47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0</v>
      </c>
      <c r="P1917">
        <f>IF(N1917&gt;O1916,"ND",IF(N1917&lt;O1917,"ND",N1917))</f>
        <v>0</v>
      </c>
    </row>
    <row r="1918" spans="1:19">
      <c r="A1918">
        <v>150095.23000000001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153328.12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123798.95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1.4737801001369654E-3</v>
      </c>
      <c r="P1920">
        <f>IF(N1920&gt;O1922,"ND",IF(N1920&lt;O1923,"ND",N1920))</f>
        <v>0</v>
      </c>
      <c r="Q1920">
        <f>AVERAGE(P1920:P1925)</f>
        <v>1.2854749837062544E-4</v>
      </c>
      <c r="R1920">
        <f t="shared" si="382"/>
        <v>93</v>
      </c>
      <c r="S1920">
        <f t="shared" si="381"/>
        <v>1920</v>
      </c>
    </row>
    <row r="1921" spans="1:19">
      <c r="A1921">
        <v>124650.88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3.3051478566744332E-3</v>
      </c>
      <c r="P1921">
        <f>IF(N1921&gt;O1922,"ND",IF(N1921&lt;O1923,"ND",N1921))</f>
        <v>0</v>
      </c>
    </row>
    <row r="1922" spans="1:19">
      <c r="A1922">
        <v>119115.15</v>
      </c>
      <c r="B1922">
        <v>6374.34</v>
      </c>
      <c r="D1922">
        <f t="shared" si="376"/>
        <v>6374.34</v>
      </c>
      <c r="E1922">
        <v>93</v>
      </c>
      <c r="F1922" t="s">
        <v>14</v>
      </c>
      <c r="G1922">
        <f t="shared" si="377"/>
        <v>1</v>
      </c>
      <c r="H1922">
        <f t="shared" si="378"/>
        <v>6374.34</v>
      </c>
      <c r="K1922">
        <f t="shared" si="379"/>
        <v>6.4273749185312712E-4</v>
      </c>
      <c r="L1922">
        <v>93</v>
      </c>
      <c r="M1922" t="s">
        <v>14</v>
      </c>
      <c r="N1922">
        <f t="shared" si="380"/>
        <v>6.4273749185312712E-4</v>
      </c>
      <c r="O1922">
        <f>O1920+(O1921*1.89)</f>
        <v>7.7205095492516437E-3</v>
      </c>
      <c r="P1922">
        <f>IF(N1922&gt;O1922,"ND",IF(N1922&lt;O1923,"ND",N1922))</f>
        <v>6.4273749185312712E-4</v>
      </c>
    </row>
    <row r="1923" spans="1:19">
      <c r="A1923">
        <v>115126.57</v>
      </c>
      <c r="B1923">
        <v>81322.820000000007</v>
      </c>
      <c r="D1923">
        <f t="shared" si="376"/>
        <v>81322.820000000007</v>
      </c>
      <c r="E1923">
        <v>93</v>
      </c>
      <c r="F1923" t="s">
        <v>14</v>
      </c>
      <c r="G1923">
        <f t="shared" si="377"/>
        <v>1</v>
      </c>
      <c r="H1923">
        <f t="shared" si="378"/>
        <v>81322.820000000007</v>
      </c>
      <c r="K1923">
        <f t="shared" si="379"/>
        <v>8.1999431089686652E-3</v>
      </c>
      <c r="L1923">
        <v>93</v>
      </c>
      <c r="M1923" t="s">
        <v>14</v>
      </c>
      <c r="N1923">
        <f t="shared" si="380"/>
        <v>8.1999431089686652E-3</v>
      </c>
      <c r="O1923">
        <f>O1920-(O1921*1.89)</f>
        <v>-4.7729493489777125E-3</v>
      </c>
      <c r="P1923" t="str">
        <f>IF(N1923&gt;O1922,"ND",IF(N1923&lt;O1923,"ND",N1923))</f>
        <v>ND</v>
      </c>
    </row>
    <row r="1924" spans="1:19">
      <c r="A1924">
        <v>86708.61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115184.5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152772.46</v>
      </c>
      <c r="B1926">
        <v>20103.830000000002</v>
      </c>
      <c r="D1926">
        <f t="shared" si="383"/>
        <v>20103.830000000002</v>
      </c>
      <c r="E1926">
        <v>17</v>
      </c>
      <c r="F1926" t="s">
        <v>14</v>
      </c>
      <c r="G1926">
        <f t="shared" si="384"/>
        <v>1</v>
      </c>
      <c r="H1926">
        <f t="shared" si="385"/>
        <v>20103.830000000002</v>
      </c>
      <c r="K1926">
        <f t="shared" si="386"/>
        <v>2.027109515783854E-3</v>
      </c>
      <c r="L1926">
        <v>17</v>
      </c>
      <c r="M1926" t="s">
        <v>14</v>
      </c>
      <c r="N1926">
        <f t="shared" si="387"/>
        <v>2.027109515783854E-3</v>
      </c>
      <c r="O1926">
        <f>AVERAGE(N1926:N1931)</f>
        <v>1.6510419271703574E-3</v>
      </c>
      <c r="P1926">
        <f>IF(N1926&gt;O1928,"ND",IF(N1926&lt;O1929,"ND",N1926))</f>
        <v>2.027109515783854E-3</v>
      </c>
      <c r="Q1926">
        <f>AVERAGE(P1926:P1931)</f>
        <v>1.6510419271703574E-3</v>
      </c>
      <c r="R1926">
        <f t="shared" si="382"/>
        <v>17</v>
      </c>
      <c r="S1926">
        <f t="shared" si="381"/>
        <v>1926</v>
      </c>
    </row>
    <row r="1927" spans="1:19">
      <c r="A1927">
        <v>142393.46</v>
      </c>
      <c r="B1927">
        <v>7225.02</v>
      </c>
      <c r="D1927">
        <f t="shared" si="383"/>
        <v>7225.02</v>
      </c>
      <c r="E1927">
        <v>17</v>
      </c>
      <c r="F1927" t="s">
        <v>14</v>
      </c>
      <c r="G1927">
        <f t="shared" si="384"/>
        <v>1</v>
      </c>
      <c r="H1927">
        <f t="shared" si="385"/>
        <v>7225.02</v>
      </c>
      <c r="K1927">
        <f t="shared" si="386"/>
        <v>7.2851326308114733E-4</v>
      </c>
      <c r="L1927">
        <v>17</v>
      </c>
      <c r="M1927" t="s">
        <v>14</v>
      </c>
      <c r="N1927">
        <f t="shared" si="387"/>
        <v>7.2851326308114733E-4</v>
      </c>
      <c r="O1927">
        <f>STDEV(N1926:N1931)</f>
        <v>5.9835514052347725E-4</v>
      </c>
      <c r="P1927">
        <f>IF(N1927&gt;O1928,"ND",IF(N1927&lt;O1929,"ND",N1927))</f>
        <v>7.2851326308114733E-4</v>
      </c>
    </row>
    <row r="1928" spans="1:19">
      <c r="A1928">
        <v>147289.13</v>
      </c>
      <c r="B1928">
        <v>19087.73</v>
      </c>
      <c r="D1928">
        <f t="shared" si="383"/>
        <v>19087.73</v>
      </c>
      <c r="E1928">
        <v>17</v>
      </c>
      <c r="F1928" t="s">
        <v>14</v>
      </c>
      <c r="G1928">
        <f t="shared" si="384"/>
        <v>1</v>
      </c>
      <c r="H1928">
        <f t="shared" si="385"/>
        <v>19087.73</v>
      </c>
      <c r="K1928">
        <f t="shared" si="386"/>
        <v>1.9246541140525435E-3</v>
      </c>
      <c r="L1928">
        <v>17</v>
      </c>
      <c r="M1928" t="s">
        <v>14</v>
      </c>
      <c r="N1928">
        <f t="shared" si="387"/>
        <v>1.9246541140525435E-3</v>
      </c>
      <c r="O1928">
        <f>O1926+(O1927*1.89)</f>
        <v>2.7819331427597293E-3</v>
      </c>
      <c r="P1928">
        <f>IF(N1928&gt;O1928,"ND",IF(N1928&lt;O1929,"ND",N1928))</f>
        <v>1.9246541140525435E-3</v>
      </c>
    </row>
    <row r="1929" spans="1:19">
      <c r="A1929">
        <v>128910.17</v>
      </c>
      <c r="B1929">
        <v>22954.22</v>
      </c>
      <c r="D1929">
        <f t="shared" si="383"/>
        <v>22954.22</v>
      </c>
      <c r="E1929">
        <v>17</v>
      </c>
      <c r="F1929" t="s">
        <v>14</v>
      </c>
      <c r="G1929">
        <f t="shared" si="384"/>
        <v>1</v>
      </c>
      <c r="H1929">
        <f t="shared" si="385"/>
        <v>22954.22</v>
      </c>
      <c r="K1929">
        <f t="shared" si="386"/>
        <v>2.3145200585856555E-3</v>
      </c>
      <c r="L1929">
        <v>17</v>
      </c>
      <c r="M1929" t="s">
        <v>14</v>
      </c>
      <c r="N1929">
        <f t="shared" si="387"/>
        <v>2.3145200585856555E-3</v>
      </c>
      <c r="O1929">
        <f>O1926-(O1927*1.89)</f>
        <v>5.2015071158098558E-4</v>
      </c>
      <c r="P1929">
        <f>IF(N1929&gt;O1928,"ND",IF(N1929&lt;O1929,"ND",N1929))</f>
        <v>2.3145200585856555E-3</v>
      </c>
    </row>
    <row r="1930" spans="1:19">
      <c r="A1930">
        <v>130628.49</v>
      </c>
      <c r="B1930">
        <v>17622.32</v>
      </c>
      <c r="D1930">
        <f t="shared" si="383"/>
        <v>17622.32</v>
      </c>
      <c r="E1930">
        <v>17</v>
      </c>
      <c r="F1930" t="s">
        <v>14</v>
      </c>
      <c r="G1930">
        <f t="shared" si="384"/>
        <v>1</v>
      </c>
      <c r="H1930">
        <f t="shared" si="385"/>
        <v>17622.32</v>
      </c>
      <c r="K1930">
        <f t="shared" si="386"/>
        <v>1.7768938835131477E-3</v>
      </c>
      <c r="L1930">
        <v>17</v>
      </c>
      <c r="M1930" t="s">
        <v>14</v>
      </c>
      <c r="N1930">
        <f t="shared" si="387"/>
        <v>1.7768938835131477E-3</v>
      </c>
      <c r="P1930">
        <f>IF(N1930&gt;O1928,"ND",IF(N1930&lt;O1929,"ND",N1930))</f>
        <v>1.7768938835131477E-3</v>
      </c>
    </row>
    <row r="1931" spans="1:19">
      <c r="A1931">
        <v>121128.56</v>
      </c>
      <c r="B1931">
        <v>11251.99</v>
      </c>
      <c r="D1931">
        <f t="shared" si="383"/>
        <v>11251.99</v>
      </c>
      <c r="E1931">
        <v>17</v>
      </c>
      <c r="F1931" t="s">
        <v>14</v>
      </c>
      <c r="G1931">
        <f t="shared" si="384"/>
        <v>1</v>
      </c>
      <c r="H1931">
        <f t="shared" si="385"/>
        <v>11251.99</v>
      </c>
      <c r="K1931">
        <f t="shared" si="386"/>
        <v>1.1345607280057962E-3</v>
      </c>
      <c r="L1931">
        <v>17</v>
      </c>
      <c r="M1931" t="s">
        <v>14</v>
      </c>
      <c r="N1931">
        <f t="shared" si="387"/>
        <v>1.1345607280057962E-3</v>
      </c>
      <c r="P1931">
        <f>IF(N1931&gt;O1928,"ND",IF(N1931&lt;O1929,"ND",N1931))</f>
        <v>1.1345607280057962E-3</v>
      </c>
    </row>
    <row r="1932" spans="1:19">
      <c r="A1932">
        <v>107646.13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2.4321688270455104E-4</v>
      </c>
      <c r="P1932">
        <f>IF(N1932&gt;O1934,"ND",IF(N1932&lt;O1935,"ND",N1932))</f>
        <v>0</v>
      </c>
      <c r="Q1932">
        <f>AVERAGE(P1932:P1937)</f>
        <v>2.4321688270455104E-4</v>
      </c>
      <c r="R1932">
        <f t="shared" si="382"/>
        <v>66</v>
      </c>
      <c r="S1932">
        <f t="shared" si="381"/>
        <v>1932</v>
      </c>
    </row>
    <row r="1933" spans="1:19">
      <c r="A1933">
        <v>135545.21</v>
      </c>
      <c r="B1933">
        <v>7003.85</v>
      </c>
      <c r="D1933">
        <f t="shared" si="383"/>
        <v>7003.85</v>
      </c>
      <c r="E1933">
        <v>66</v>
      </c>
      <c r="F1933" t="s">
        <v>14</v>
      </c>
      <c r="G1933">
        <f t="shared" si="384"/>
        <v>1</v>
      </c>
      <c r="H1933">
        <f t="shared" si="385"/>
        <v>7003.85</v>
      </c>
      <c r="K1933">
        <f t="shared" si="386"/>
        <v>7.0621224821950583E-4</v>
      </c>
      <c r="L1933">
        <v>66</v>
      </c>
      <c r="M1933" t="s">
        <v>14</v>
      </c>
      <c r="N1933">
        <f t="shared" si="387"/>
        <v>7.0621224821950583E-4</v>
      </c>
      <c r="O1933">
        <f>STDEV(N1932:N1937)</f>
        <v>3.7708146111137004E-4</v>
      </c>
      <c r="P1933">
        <f>IF(N1933&gt;O1934,"ND",IF(N1933&lt;O1935,"ND",N1933))</f>
        <v>7.0621224821950583E-4</v>
      </c>
    </row>
    <row r="1934" spans="1:19">
      <c r="A1934">
        <v>150532.04</v>
      </c>
      <c r="B1934">
        <v>0</v>
      </c>
      <c r="D1934">
        <f t="shared" si="383"/>
        <v>0</v>
      </c>
      <c r="E1934">
        <v>66</v>
      </c>
      <c r="F1934" t="s">
        <v>14</v>
      </c>
      <c r="G1934">
        <f t="shared" si="384"/>
        <v>1</v>
      </c>
      <c r="H1934">
        <f t="shared" si="385"/>
        <v>0</v>
      </c>
      <c r="K1934">
        <f t="shared" si="386"/>
        <v>0</v>
      </c>
      <c r="L1934">
        <v>66</v>
      </c>
      <c r="M1934" t="s">
        <v>14</v>
      </c>
      <c r="N1934">
        <f t="shared" si="387"/>
        <v>0</v>
      </c>
      <c r="O1934">
        <f>O1932+(O1933*1.89)</f>
        <v>9.5590084420504038E-4</v>
      </c>
      <c r="P1934">
        <f>IF(N1934&gt;O1934,"ND",IF(N1934&lt;O1935,"ND",N1934))</f>
        <v>0</v>
      </c>
    </row>
    <row r="1935" spans="1:19">
      <c r="A1935">
        <v>156641.76999999999</v>
      </c>
      <c r="B1935">
        <v>7468.75</v>
      </c>
      <c r="D1935">
        <f t="shared" si="383"/>
        <v>7468.75</v>
      </c>
      <c r="E1935">
        <v>66</v>
      </c>
      <c r="F1935" t="s">
        <v>14</v>
      </c>
      <c r="G1935">
        <f t="shared" si="384"/>
        <v>1</v>
      </c>
      <c r="H1935">
        <f t="shared" si="385"/>
        <v>7468.75</v>
      </c>
      <c r="K1935">
        <f t="shared" si="386"/>
        <v>7.5308904800780051E-4</v>
      </c>
      <c r="L1935">
        <v>66</v>
      </c>
      <c r="M1935" t="s">
        <v>14</v>
      </c>
      <c r="N1935">
        <f t="shared" si="387"/>
        <v>7.5308904800780051E-4</v>
      </c>
      <c r="O1935">
        <f>O1932-(O1933*1.89)</f>
        <v>-4.694670787959383E-4</v>
      </c>
      <c r="P1935">
        <f>IF(N1935&gt;O1934,"ND",IF(N1935&lt;O1935,"ND",N1935))</f>
        <v>7.5308904800780051E-4</v>
      </c>
    </row>
    <row r="1936" spans="1:19">
      <c r="A1936">
        <v>137291.14000000001</v>
      </c>
      <c r="B1936">
        <v>0</v>
      </c>
      <c r="D1936">
        <f t="shared" si="383"/>
        <v>0</v>
      </c>
      <c r="E1936">
        <v>66</v>
      </c>
      <c r="F1936" t="s">
        <v>14</v>
      </c>
      <c r="G1936">
        <f t="shared" si="384"/>
        <v>1</v>
      </c>
      <c r="H1936">
        <f t="shared" si="385"/>
        <v>0</v>
      </c>
      <c r="K1936">
        <f t="shared" si="386"/>
        <v>0</v>
      </c>
      <c r="L1936">
        <v>66</v>
      </c>
      <c r="M1936" t="s">
        <v>14</v>
      </c>
      <c r="N1936">
        <f t="shared" si="387"/>
        <v>0</v>
      </c>
      <c r="P1936">
        <f>IF(N1936&gt;O1934,"ND",IF(N1936&lt;O1935,"ND",N1936))</f>
        <v>0</v>
      </c>
    </row>
    <row r="1937" spans="1:19">
      <c r="A1937">
        <v>130889.32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111921.52</v>
      </c>
      <c r="B1938">
        <v>17775.47</v>
      </c>
      <c r="D1938">
        <f t="shared" si="383"/>
        <v>17775.47</v>
      </c>
      <c r="E1938">
        <v>16</v>
      </c>
      <c r="F1938" t="s">
        <v>14</v>
      </c>
      <c r="G1938">
        <f t="shared" si="384"/>
        <v>1</v>
      </c>
      <c r="H1938">
        <f t="shared" si="385"/>
        <v>17775.47</v>
      </c>
      <c r="K1938">
        <f t="shared" si="386"/>
        <v>1.792336305297569E-3</v>
      </c>
      <c r="L1938">
        <v>16</v>
      </c>
      <c r="M1938" t="s">
        <v>14</v>
      </c>
      <c r="N1938">
        <f t="shared" si="387"/>
        <v>1.792336305297569E-3</v>
      </c>
      <c r="O1938">
        <f>AVERAGE(N1938:N1943)</f>
        <v>1.5092511194648329E-3</v>
      </c>
      <c r="P1938">
        <f>IF(N1938&gt;O1940,"ND",IF(N1938&lt;O1941,"ND",N1938))</f>
        <v>1.792336305297569E-3</v>
      </c>
      <c r="Q1938">
        <f>AVERAGE(P1938:P1943)</f>
        <v>1.5092511194648329E-3</v>
      </c>
      <c r="R1938">
        <f t="shared" si="382"/>
        <v>16</v>
      </c>
      <c r="S1938">
        <f t="shared" si="381"/>
        <v>1938</v>
      </c>
    </row>
    <row r="1939" spans="1:19">
      <c r="A1939">
        <v>102810.36</v>
      </c>
      <c r="B1939">
        <v>13747.06</v>
      </c>
      <c r="D1939">
        <f t="shared" si="383"/>
        <v>13747.06</v>
      </c>
      <c r="E1939">
        <v>16</v>
      </c>
      <c r="F1939" t="s">
        <v>14</v>
      </c>
      <c r="G1939">
        <f t="shared" si="384"/>
        <v>1</v>
      </c>
      <c r="H1939">
        <f t="shared" si="385"/>
        <v>13747.06</v>
      </c>
      <c r="K1939">
        <f t="shared" si="386"/>
        <v>1.3861436422836638E-3</v>
      </c>
      <c r="L1939">
        <v>16</v>
      </c>
      <c r="M1939" t="s">
        <v>14</v>
      </c>
      <c r="N1939">
        <f t="shared" si="387"/>
        <v>1.3861436422836638E-3</v>
      </c>
      <c r="O1939">
        <f>STDEV(N1938:N1943)</f>
        <v>2.7578142232217941E-4</v>
      </c>
      <c r="P1939">
        <f>IF(N1939&gt;O1940,"ND",IF(N1939&lt;O1941,"ND",N1939))</f>
        <v>1.3861436422836638E-3</v>
      </c>
    </row>
    <row r="1940" spans="1:19">
      <c r="A1940">
        <v>93192.33</v>
      </c>
      <c r="B1940">
        <v>13270.56</v>
      </c>
      <c r="D1940">
        <f t="shared" si="383"/>
        <v>13270.56</v>
      </c>
      <c r="E1940">
        <v>16</v>
      </c>
      <c r="F1940" t="s">
        <v>14</v>
      </c>
      <c r="G1940">
        <f t="shared" si="384"/>
        <v>1</v>
      </c>
      <c r="H1940">
        <f t="shared" si="385"/>
        <v>13270.56</v>
      </c>
      <c r="K1940">
        <f t="shared" si="386"/>
        <v>1.3380971912208062E-3</v>
      </c>
      <c r="L1940">
        <v>16</v>
      </c>
      <c r="M1940" t="s">
        <v>14</v>
      </c>
      <c r="N1940">
        <f t="shared" si="387"/>
        <v>1.3380971912208062E-3</v>
      </c>
      <c r="O1940">
        <f>O1938+(O1939*1.89)</f>
        <v>2.0304780076537518E-3</v>
      </c>
      <c r="P1940">
        <f>IF(N1940&gt;O1940,"ND",IF(N1940&lt;O1941,"ND",N1940))</f>
        <v>1.3380971912208062E-3</v>
      </c>
    </row>
    <row r="1941" spans="1:19">
      <c r="A1941">
        <v>86860.24</v>
      </c>
      <c r="B1941">
        <v>14772.37</v>
      </c>
      <c r="D1941">
        <f t="shared" si="383"/>
        <v>14772.37</v>
      </c>
      <c r="E1941">
        <v>16</v>
      </c>
      <c r="F1941" t="s">
        <v>14</v>
      </c>
      <c r="G1941">
        <f t="shared" si="384"/>
        <v>1</v>
      </c>
      <c r="H1941">
        <f t="shared" si="385"/>
        <v>14772.37</v>
      </c>
      <c r="K1941">
        <f t="shared" si="386"/>
        <v>1.4895277067941747E-3</v>
      </c>
      <c r="L1941">
        <v>16</v>
      </c>
      <c r="M1941" t="s">
        <v>14</v>
      </c>
      <c r="N1941">
        <f t="shared" si="387"/>
        <v>1.4895277067941747E-3</v>
      </c>
      <c r="O1941">
        <f>O1938-(O1939*1.89)</f>
        <v>9.8802423127591389E-4</v>
      </c>
      <c r="P1941">
        <f>IF(N1941&gt;O1940,"ND",IF(N1941&lt;O1941,"ND",N1941))</f>
        <v>1.4895277067941747E-3</v>
      </c>
    </row>
    <row r="1942" spans="1:19">
      <c r="A1942">
        <v>97262.09</v>
      </c>
      <c r="B1942">
        <v>11581.17</v>
      </c>
      <c r="D1942">
        <f t="shared" si="383"/>
        <v>11581.17</v>
      </c>
      <c r="E1942">
        <v>16</v>
      </c>
      <c r="F1942" t="s">
        <v>14</v>
      </c>
      <c r="G1942">
        <f t="shared" si="384"/>
        <v>1</v>
      </c>
      <c r="H1942">
        <f t="shared" si="385"/>
        <v>11581.17</v>
      </c>
      <c r="K1942">
        <f t="shared" si="386"/>
        <v>1.167752607881707E-3</v>
      </c>
      <c r="L1942">
        <v>16</v>
      </c>
      <c r="M1942" t="s">
        <v>14</v>
      </c>
      <c r="N1942">
        <f t="shared" si="387"/>
        <v>1.167752607881707E-3</v>
      </c>
      <c r="P1942">
        <f>IF(N1942&gt;O1940,"ND",IF(N1942&lt;O1941,"ND",N1942))</f>
        <v>1.167752607881707E-3</v>
      </c>
    </row>
    <row r="1943" spans="1:19">
      <c r="A1943">
        <v>96286.01</v>
      </c>
      <c r="B1943">
        <v>18661.23</v>
      </c>
      <c r="D1943">
        <f t="shared" si="383"/>
        <v>18661.23</v>
      </c>
      <c r="E1943">
        <v>16</v>
      </c>
      <c r="F1943" t="s">
        <v>14</v>
      </c>
      <c r="G1943">
        <f t="shared" si="384"/>
        <v>1</v>
      </c>
      <c r="H1943">
        <f t="shared" si="385"/>
        <v>18661.23</v>
      </c>
      <c r="K1943">
        <f t="shared" si="386"/>
        <v>1.8816492633110769E-3</v>
      </c>
      <c r="L1943">
        <v>16</v>
      </c>
      <c r="M1943" t="s">
        <v>14</v>
      </c>
      <c r="N1943">
        <f t="shared" si="387"/>
        <v>1.8816492633110769E-3</v>
      </c>
      <c r="P1943">
        <f>IF(N1943&gt;O1940,"ND",IF(N1943&lt;O1941,"ND",N1943))</f>
        <v>1.8816492633110769E-3</v>
      </c>
    </row>
    <row r="1944" spans="1:19">
      <c r="A1944">
        <v>222412.62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0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255327.59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0</v>
      </c>
      <c r="P1945">
        <f>IF(N1945&gt;O1946,"ND",IF(N1945&lt;O1947,"ND",N1945))</f>
        <v>0</v>
      </c>
    </row>
    <row r="1946" spans="1:19">
      <c r="A1946">
        <v>270176.21999999997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0</v>
      </c>
      <c r="P1946">
        <f>IF(N1946&gt;O1946,"ND",IF(N1946&lt;O1947,"ND",N1946))</f>
        <v>0</v>
      </c>
    </row>
    <row r="1947" spans="1:19">
      <c r="A1947">
        <v>301613.62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0</v>
      </c>
      <c r="P1947">
        <f>IF(N1947&gt;O1946,"ND",IF(N1947&lt;O1947,"ND",N1947))</f>
        <v>0</v>
      </c>
    </row>
    <row r="1948" spans="1:19">
      <c r="A1948">
        <v>307477.32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308460.23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121568.93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4.0931072475934147E-6</v>
      </c>
      <c r="P1950">
        <f>IF(N1950&gt;O1952,"ND",IF(N1950&lt;O1953,"ND",N1950))</f>
        <v>0</v>
      </c>
      <c r="Q1950">
        <f>AVERAGE(P1950:P1955)</f>
        <v>0</v>
      </c>
      <c r="R1950">
        <f t="shared" si="382"/>
        <v>15</v>
      </c>
      <c r="S1950">
        <f t="shared" si="381"/>
        <v>1950</v>
      </c>
    </row>
    <row r="1951" spans="1:19">
      <c r="A1951">
        <v>114060.64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1.0026024219091556E-5</v>
      </c>
      <c r="P1951">
        <f>IF(N1951&gt;O1952,"ND",IF(N1951&lt;O1953,"ND",N1951))</f>
        <v>0</v>
      </c>
    </row>
    <row r="1952" spans="1:19">
      <c r="A1952">
        <v>114815.19</v>
      </c>
      <c r="B1952">
        <v>0</v>
      </c>
      <c r="D1952">
        <f t="shared" si="383"/>
        <v>0</v>
      </c>
      <c r="E1952">
        <v>15</v>
      </c>
      <c r="F1952" t="s">
        <v>14</v>
      </c>
      <c r="G1952">
        <f t="shared" si="384"/>
        <v>1</v>
      </c>
      <c r="H1952">
        <f t="shared" si="385"/>
        <v>0</v>
      </c>
      <c r="K1952">
        <f t="shared" si="386"/>
        <v>0</v>
      </c>
      <c r="L1952">
        <v>15</v>
      </c>
      <c r="M1952" t="s">
        <v>14</v>
      </c>
      <c r="N1952">
        <f t="shared" si="387"/>
        <v>0</v>
      </c>
      <c r="O1952">
        <f>O1950+(O1951*1.89)</f>
        <v>2.3042293021676453E-5</v>
      </c>
      <c r="P1952">
        <f>IF(N1952&gt;O1952,"ND",IF(N1952&lt;O1953,"ND",N1952))</f>
        <v>0</v>
      </c>
    </row>
    <row r="1953" spans="1:19">
      <c r="A1953">
        <v>128662.78</v>
      </c>
      <c r="B1953">
        <v>0</v>
      </c>
      <c r="D1953">
        <f t="shared" si="383"/>
        <v>0</v>
      </c>
      <c r="E1953">
        <v>15</v>
      </c>
      <c r="F1953" t="s">
        <v>14</v>
      </c>
      <c r="G1953">
        <f t="shared" si="384"/>
        <v>1</v>
      </c>
      <c r="H1953">
        <f t="shared" si="385"/>
        <v>0</v>
      </c>
      <c r="K1953">
        <f t="shared" si="386"/>
        <v>0</v>
      </c>
      <c r="L1953">
        <v>15</v>
      </c>
      <c r="M1953" t="s">
        <v>14</v>
      </c>
      <c r="N1953">
        <f t="shared" si="387"/>
        <v>0</v>
      </c>
      <c r="O1953">
        <f>O1950-(O1951*1.89)</f>
        <v>-1.4856078526489623E-5</v>
      </c>
      <c r="P1953">
        <f>IF(N1953&gt;O1952,"ND",IF(N1953&lt;O1953,"ND",N1953))</f>
        <v>0</v>
      </c>
    </row>
    <row r="1954" spans="1:19">
      <c r="A1954">
        <v>120021.61</v>
      </c>
      <c r="B1954">
        <v>243.56</v>
      </c>
      <c r="D1954">
        <f t="shared" si="383"/>
        <v>243.56</v>
      </c>
      <c r="E1954">
        <v>15</v>
      </c>
      <c r="F1954" t="s">
        <v>14</v>
      </c>
      <c r="G1954">
        <f t="shared" si="384"/>
        <v>1</v>
      </c>
      <c r="H1954">
        <f t="shared" si="385"/>
        <v>243.56</v>
      </c>
      <c r="K1954">
        <f t="shared" si="386"/>
        <v>2.4558643485560488E-5</v>
      </c>
      <c r="L1954">
        <v>15</v>
      </c>
      <c r="M1954" t="s">
        <v>14</v>
      </c>
      <c r="N1954">
        <f t="shared" si="387"/>
        <v>2.4558643485560488E-5</v>
      </c>
      <c r="P1954" t="str">
        <f>IF(N1954&gt;O1952,"ND",IF(N1954&lt;O1953,"ND",N1954))</f>
        <v>ND</v>
      </c>
    </row>
    <row r="1955" spans="1:19">
      <c r="A1955">
        <v>136436.41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132965.94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0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132169.32999999999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0</v>
      </c>
      <c r="P1957">
        <f>IF(N1957&gt;O1958,"ND",IF(N1957&lt;O1959,"ND",N1957))</f>
        <v>0</v>
      </c>
    </row>
    <row r="1958" spans="1:19">
      <c r="A1958">
        <v>138468.57999999999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0</v>
      </c>
      <c r="P1958">
        <f>IF(N1958&gt;O1958,"ND",IF(N1958&lt;O1959,"ND",N1958))</f>
        <v>0</v>
      </c>
    </row>
    <row r="1959" spans="1:19">
      <c r="A1959">
        <v>135232.67000000001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0</v>
      </c>
      <c r="P1959">
        <f>IF(N1959&gt;O1958,"ND",IF(N1959&lt;O1959,"ND",N1959))</f>
        <v>0</v>
      </c>
    </row>
    <row r="1960" spans="1:19">
      <c r="A1960">
        <v>143559.63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153660.51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97221.22</v>
      </c>
      <c r="B1962">
        <v>17781.3</v>
      </c>
      <c r="D1962">
        <f t="shared" si="383"/>
        <v>17781.3</v>
      </c>
      <c r="E1962">
        <v>14</v>
      </c>
      <c r="F1962" t="s">
        <v>14</v>
      </c>
      <c r="G1962">
        <f t="shared" si="384"/>
        <v>1</v>
      </c>
      <c r="H1962">
        <f t="shared" si="385"/>
        <v>17781.3</v>
      </c>
      <c r="K1962">
        <f t="shared" si="386"/>
        <v>1.792924155895043E-3</v>
      </c>
      <c r="L1962">
        <v>14</v>
      </c>
      <c r="M1962" t="s">
        <v>14</v>
      </c>
      <c r="N1962">
        <f t="shared" si="387"/>
        <v>1.792924155895043E-3</v>
      </c>
      <c r="O1962">
        <f>AVERAGE(N1962:N1967)</f>
        <v>2.2167281371516315E-3</v>
      </c>
      <c r="P1962">
        <f>IF(N1962&gt;O1964,"ND",IF(N1962&lt;O1965,"ND",N1962))</f>
        <v>1.792924155895043E-3</v>
      </c>
      <c r="Q1962">
        <f>AVERAGE(P1962:P1967)</f>
        <v>2.2167281371516315E-3</v>
      </c>
      <c r="R1962">
        <f t="shared" si="382"/>
        <v>14</v>
      </c>
      <c r="S1962">
        <f t="shared" si="388"/>
        <v>1962</v>
      </c>
    </row>
    <row r="1963" spans="1:19">
      <c r="A1963">
        <v>105440.18</v>
      </c>
      <c r="B1963">
        <v>23326.23</v>
      </c>
      <c r="D1963">
        <f t="shared" si="383"/>
        <v>23326.23</v>
      </c>
      <c r="E1963">
        <v>14</v>
      </c>
      <c r="F1963" t="s">
        <v>14</v>
      </c>
      <c r="G1963">
        <f t="shared" si="384"/>
        <v>1</v>
      </c>
      <c r="H1963">
        <f t="shared" si="385"/>
        <v>23326.23</v>
      </c>
      <c r="K1963">
        <f t="shared" si="386"/>
        <v>2.3520305732968698E-3</v>
      </c>
      <c r="L1963">
        <v>14</v>
      </c>
      <c r="M1963" t="s">
        <v>14</v>
      </c>
      <c r="N1963">
        <f t="shared" si="387"/>
        <v>2.3520305732968698E-3</v>
      </c>
      <c r="O1963">
        <f>STDEV(N1962:N1967)</f>
        <v>6.6030993783352263E-4</v>
      </c>
      <c r="P1963">
        <f>IF(N1963&gt;O1964,"ND",IF(N1963&lt;O1965,"ND",N1963))</f>
        <v>2.3520305732968698E-3</v>
      </c>
    </row>
    <row r="1964" spans="1:19">
      <c r="A1964">
        <v>104313.63</v>
      </c>
      <c r="B1964">
        <v>10724.17</v>
      </c>
      <c r="D1964">
        <f t="shared" si="383"/>
        <v>10724.17</v>
      </c>
      <c r="E1964">
        <v>14</v>
      </c>
      <c r="F1964" t="s">
        <v>14</v>
      </c>
      <c r="G1964">
        <f t="shared" si="384"/>
        <v>1</v>
      </c>
      <c r="H1964">
        <f t="shared" si="385"/>
        <v>10724.17</v>
      </c>
      <c r="K1964">
        <f t="shared" si="386"/>
        <v>1.0813395783730629E-3</v>
      </c>
      <c r="L1964">
        <v>14</v>
      </c>
      <c r="M1964" t="s">
        <v>14</v>
      </c>
      <c r="N1964">
        <f t="shared" si="387"/>
        <v>1.0813395783730629E-3</v>
      </c>
      <c r="O1964">
        <f>O1962+(O1963*1.89)</f>
        <v>3.4647139196569889E-3</v>
      </c>
      <c r="P1964">
        <f>IF(N1964&gt;O1964,"ND",IF(N1964&lt;O1965,"ND",N1964))</f>
        <v>1.0813395783730629E-3</v>
      </c>
    </row>
    <row r="1965" spans="1:19">
      <c r="A1965">
        <v>112895.92</v>
      </c>
      <c r="B1965">
        <v>27123.599999999999</v>
      </c>
      <c r="D1965">
        <f t="shared" si="383"/>
        <v>27123.599999999999</v>
      </c>
      <c r="E1965">
        <v>14</v>
      </c>
      <c r="F1965" t="s">
        <v>14</v>
      </c>
      <c r="G1965">
        <f t="shared" si="384"/>
        <v>1</v>
      </c>
      <c r="H1965">
        <f t="shared" si="385"/>
        <v>27123.599999999999</v>
      </c>
      <c r="K1965">
        <f t="shared" si="386"/>
        <v>2.7349270095456905E-3</v>
      </c>
      <c r="L1965">
        <v>14</v>
      </c>
      <c r="M1965" t="s">
        <v>14</v>
      </c>
      <c r="N1965">
        <f t="shared" si="387"/>
        <v>2.7349270095456905E-3</v>
      </c>
      <c r="O1965">
        <f>O1962-(O1963*1.89)</f>
        <v>9.687423546462738E-4</v>
      </c>
      <c r="P1965">
        <f>IF(N1965&gt;O1964,"ND",IF(N1965&lt;O1965,"ND",N1965))</f>
        <v>2.7349270095456905E-3</v>
      </c>
    </row>
    <row r="1966" spans="1:19">
      <c r="A1966">
        <v>129319.56</v>
      </c>
      <c r="B1966">
        <v>25635.279999999999</v>
      </c>
      <c r="D1966">
        <f t="shared" si="383"/>
        <v>25635.279999999999</v>
      </c>
      <c r="E1966">
        <v>14</v>
      </c>
      <c r="F1966" t="s">
        <v>14</v>
      </c>
      <c r="G1966">
        <f t="shared" si="384"/>
        <v>1</v>
      </c>
      <c r="H1966">
        <f t="shared" si="385"/>
        <v>25635.279999999999</v>
      </c>
      <c r="K1966">
        <f t="shared" si="386"/>
        <v>2.5848567177390335E-3</v>
      </c>
      <c r="L1966">
        <v>14</v>
      </c>
      <c r="M1966" t="s">
        <v>14</v>
      </c>
      <c r="N1966">
        <f t="shared" si="387"/>
        <v>2.5848567177390335E-3</v>
      </c>
      <c r="P1966">
        <f>IF(N1966&gt;O1964,"ND",IF(N1966&lt;O1965,"ND",N1966))</f>
        <v>2.5848567177390335E-3</v>
      </c>
    </row>
    <row r="1967" spans="1:19">
      <c r="A1967">
        <v>142673.07999999999</v>
      </c>
      <c r="B1967">
        <v>27315.64</v>
      </c>
      <c r="D1967">
        <f t="shared" si="383"/>
        <v>27315.64</v>
      </c>
      <c r="E1967">
        <v>14</v>
      </c>
      <c r="F1967" t="s">
        <v>14</v>
      </c>
      <c r="G1967">
        <f t="shared" si="384"/>
        <v>1</v>
      </c>
      <c r="H1967">
        <f t="shared" si="385"/>
        <v>27315.64</v>
      </c>
      <c r="K1967">
        <f t="shared" si="386"/>
        <v>2.7542907880600898E-3</v>
      </c>
      <c r="L1967">
        <v>14</v>
      </c>
      <c r="M1967" t="s">
        <v>14</v>
      </c>
      <c r="N1967">
        <f t="shared" si="387"/>
        <v>2.7542907880600898E-3</v>
      </c>
      <c r="P1967">
        <f>IF(N1967&gt;O1964,"ND",IF(N1967&lt;O1965,"ND",N1967))</f>
        <v>2.7542907880600898E-3</v>
      </c>
    </row>
    <row r="1968" spans="1:19">
      <c r="A1968">
        <v>147159.81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1.6132684089757105E-4</v>
      </c>
      <c r="P1968">
        <f>IF(N1968&gt;O1970,"ND",IF(N1968&lt;O1971,"ND",N1968))</f>
        <v>0</v>
      </c>
      <c r="Q1968">
        <f>AVERAGE(P1968:P1973)</f>
        <v>1.6132684089757105E-4</v>
      </c>
      <c r="R1968">
        <f t="shared" si="382"/>
        <v>91</v>
      </c>
      <c r="S1968">
        <f t="shared" si="388"/>
        <v>1968</v>
      </c>
    </row>
    <row r="1969" spans="1:19">
      <c r="A1969">
        <v>124082.49</v>
      </c>
      <c r="B1969">
        <v>1329.02</v>
      </c>
      <c r="D1969">
        <f t="shared" si="383"/>
        <v>1329.02</v>
      </c>
      <c r="E1969">
        <v>91</v>
      </c>
      <c r="F1969" t="s">
        <v>14</v>
      </c>
      <c r="G1969">
        <f t="shared" si="384"/>
        <v>1</v>
      </c>
      <c r="H1969">
        <f t="shared" si="385"/>
        <v>1329.02</v>
      </c>
      <c r="K1969">
        <f t="shared" si="386"/>
        <v>1.3400775318270488E-4</v>
      </c>
      <c r="L1969">
        <v>91</v>
      </c>
      <c r="M1969" t="s">
        <v>14</v>
      </c>
      <c r="N1969">
        <f t="shared" si="387"/>
        <v>1.3400775318270488E-4</v>
      </c>
      <c r="O1969">
        <f>STDEV(N1968:N1973)</f>
        <v>2.2628942348883858E-4</v>
      </c>
      <c r="P1969">
        <f>IF(N1969&gt;O1970,"ND",IF(N1969&lt;O1971,"ND",N1969))</f>
        <v>1.3400775318270488E-4</v>
      </c>
    </row>
    <row r="1970" spans="1:19">
      <c r="A1970">
        <v>151616.21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5.8901385129147589E-4</v>
      </c>
      <c r="P1970">
        <f>IF(N1970&gt;O1970,"ND",IF(N1970&lt;O1971,"ND",N1970))</f>
        <v>0</v>
      </c>
    </row>
    <row r="1971" spans="1:19">
      <c r="A1971">
        <v>121790.93</v>
      </c>
      <c r="B1971">
        <v>2623.22</v>
      </c>
      <c r="D1971">
        <f t="shared" si="383"/>
        <v>2623.22</v>
      </c>
      <c r="E1971">
        <v>91</v>
      </c>
      <c r="F1971" t="s">
        <v>14</v>
      </c>
      <c r="G1971">
        <f t="shared" si="384"/>
        <v>1</v>
      </c>
      <c r="H1971">
        <f t="shared" si="385"/>
        <v>2623.22</v>
      </c>
      <c r="K1971">
        <f t="shared" si="386"/>
        <v>2.6450453590159295E-4</v>
      </c>
      <c r="L1971">
        <v>91</v>
      </c>
      <c r="M1971" t="s">
        <v>14</v>
      </c>
      <c r="N1971">
        <f t="shared" si="387"/>
        <v>2.6450453590159295E-4</v>
      </c>
      <c r="O1971">
        <f>O1968-(O1969*1.89)</f>
        <v>-2.6636016949633384E-4</v>
      </c>
      <c r="P1971">
        <f>IF(N1971&gt;O1970,"ND",IF(N1971&lt;O1971,"ND",N1971))</f>
        <v>2.6450453590159295E-4</v>
      </c>
    </row>
    <row r="1972" spans="1:19">
      <c r="A1972">
        <v>110461.58</v>
      </c>
      <c r="B1972">
        <v>5647.5</v>
      </c>
      <c r="D1972">
        <f t="shared" si="383"/>
        <v>5647.5</v>
      </c>
      <c r="E1972">
        <v>91</v>
      </c>
      <c r="F1972" t="s">
        <v>14</v>
      </c>
      <c r="G1972">
        <f t="shared" si="384"/>
        <v>1</v>
      </c>
      <c r="H1972">
        <f t="shared" si="385"/>
        <v>5647.5</v>
      </c>
      <c r="K1972">
        <f t="shared" si="386"/>
        <v>5.6944875630112845E-4</v>
      </c>
      <c r="L1972">
        <v>91</v>
      </c>
      <c r="M1972" t="s">
        <v>14</v>
      </c>
      <c r="N1972">
        <f t="shared" si="387"/>
        <v>5.6944875630112845E-4</v>
      </c>
      <c r="P1972">
        <f>IF(N1972&gt;O1970,"ND",IF(N1972&lt;O1971,"ND",N1972))</f>
        <v>5.6944875630112845E-4</v>
      </c>
    </row>
    <row r="1973" spans="1:19">
      <c r="A1973">
        <v>216200.68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124245.19</v>
      </c>
      <c r="B1974">
        <v>10270.219999999999</v>
      </c>
      <c r="D1974">
        <f t="shared" si="383"/>
        <v>10270.219999999999</v>
      </c>
      <c r="E1974">
        <v>13</v>
      </c>
      <c r="F1974" t="s">
        <v>14</v>
      </c>
      <c r="G1974">
        <f t="shared" si="384"/>
        <v>1</v>
      </c>
      <c r="H1974">
        <f t="shared" si="385"/>
        <v>10270.219999999999</v>
      </c>
      <c r="K1974">
        <f t="shared" si="386"/>
        <v>1.0355668890551528E-3</v>
      </c>
      <c r="L1974">
        <v>13</v>
      </c>
      <c r="M1974" t="s">
        <v>14</v>
      </c>
      <c r="N1974">
        <f t="shared" si="387"/>
        <v>1.0355668890551528E-3</v>
      </c>
      <c r="O1974">
        <f>AVERAGE(N1974:N1979)</f>
        <v>2.5442923376598088E-4</v>
      </c>
      <c r="P1974">
        <f>IF(N1974&gt;O1976,"ND",IF(N1974&lt;O1977,"ND",N1974))</f>
        <v>1.0355668890551528E-3</v>
      </c>
      <c r="Q1974">
        <f>AVERAGE(P1974:P1979)</f>
        <v>2.5442923376598088E-4</v>
      </c>
      <c r="R1974">
        <f t="shared" si="382"/>
        <v>13</v>
      </c>
      <c r="S1974">
        <f t="shared" si="388"/>
        <v>1974</v>
      </c>
    </row>
    <row r="1975" spans="1:19">
      <c r="A1975">
        <v>129199.72</v>
      </c>
      <c r="B1975">
        <v>0</v>
      </c>
      <c r="D1975">
        <f t="shared" si="383"/>
        <v>0</v>
      </c>
      <c r="E1975">
        <v>13</v>
      </c>
      <c r="F1975" t="s">
        <v>14</v>
      </c>
      <c r="G1975">
        <f t="shared" si="384"/>
        <v>1</v>
      </c>
      <c r="H1975">
        <f t="shared" si="385"/>
        <v>0</v>
      </c>
      <c r="K1975">
        <f t="shared" si="386"/>
        <v>0</v>
      </c>
      <c r="L1975">
        <v>13</v>
      </c>
      <c r="M1975" t="s">
        <v>14</v>
      </c>
      <c r="N1975">
        <f t="shared" si="387"/>
        <v>0</v>
      </c>
      <c r="O1975">
        <f>STDEV(N1974:N1979)</f>
        <v>4.2737364202632917E-4</v>
      </c>
      <c r="P1975">
        <f>IF(N1975&gt;O1976,"ND",IF(N1975&lt;O1977,"ND",N1975))</f>
        <v>0</v>
      </c>
    </row>
    <row r="1976" spans="1:19">
      <c r="A1976">
        <v>132232.85999999999</v>
      </c>
      <c r="B1976">
        <v>4746.8900000000003</v>
      </c>
      <c r="D1976">
        <f t="shared" si="383"/>
        <v>4746.8900000000003</v>
      </c>
      <c r="E1976">
        <v>13</v>
      </c>
      <c r="F1976" t="s">
        <v>14</v>
      </c>
      <c r="G1976">
        <f t="shared" si="384"/>
        <v>1</v>
      </c>
      <c r="H1976">
        <f t="shared" si="385"/>
        <v>4746.8900000000003</v>
      </c>
      <c r="K1976">
        <f t="shared" si="386"/>
        <v>4.7863844299216713E-4</v>
      </c>
      <c r="L1976">
        <v>13</v>
      </c>
      <c r="M1976" t="s">
        <v>14</v>
      </c>
      <c r="N1976">
        <f t="shared" si="387"/>
        <v>4.7863844299216713E-4</v>
      </c>
      <c r="O1976">
        <f>O1974+(O1975*1.89)</f>
        <v>1.0621654171957431E-3</v>
      </c>
      <c r="P1976">
        <f>IF(N1976&gt;O1976,"ND",IF(N1976&lt;O1977,"ND",N1976))</f>
        <v>4.7863844299216713E-4</v>
      </c>
    </row>
    <row r="1977" spans="1:19">
      <c r="A1977">
        <v>119886.49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-5.5330694966378125E-4</v>
      </c>
      <c r="P1977">
        <f>IF(N1977&gt;O1976,"ND",IF(N1977&lt;O1977,"ND",N1977))</f>
        <v>0</v>
      </c>
    </row>
    <row r="1978" spans="1:19">
      <c r="A1978">
        <v>133124.26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121583.19</v>
      </c>
      <c r="B1979">
        <v>122.68</v>
      </c>
      <c r="D1979">
        <f t="shared" si="383"/>
        <v>122.68</v>
      </c>
      <c r="E1979">
        <v>13</v>
      </c>
      <c r="F1979" t="s">
        <v>14</v>
      </c>
      <c r="G1979">
        <f t="shared" si="384"/>
        <v>1</v>
      </c>
      <c r="H1979">
        <f t="shared" si="385"/>
        <v>122.68</v>
      </c>
      <c r="K1979">
        <f t="shared" si="386"/>
        <v>1.2370070548565284E-5</v>
      </c>
      <c r="L1979">
        <v>13</v>
      </c>
      <c r="M1979" t="s">
        <v>14</v>
      </c>
      <c r="N1979">
        <f t="shared" si="387"/>
        <v>1.2370070548565284E-5</v>
      </c>
      <c r="P1979">
        <f>IF(N1979&gt;O1976,"ND",IF(N1979&lt;O1977,"ND",N1979))</f>
        <v>1.2370070548565284E-5</v>
      </c>
    </row>
    <row r="1980" spans="1:19">
      <c r="A1980">
        <v>90970.02</v>
      </c>
      <c r="B1980">
        <v>0</v>
      </c>
      <c r="D1980">
        <f t="shared" si="383"/>
        <v>0</v>
      </c>
      <c r="E1980">
        <v>59</v>
      </c>
      <c r="F1980" t="s">
        <v>14</v>
      </c>
      <c r="G1980">
        <f t="shared" si="384"/>
        <v>1</v>
      </c>
      <c r="H1980">
        <f t="shared" si="385"/>
        <v>0</v>
      </c>
      <c r="K1980">
        <f t="shared" si="386"/>
        <v>0</v>
      </c>
      <c r="L1980">
        <v>59</v>
      </c>
      <c r="M1980" t="s">
        <v>14</v>
      </c>
      <c r="N1980">
        <f t="shared" si="387"/>
        <v>0</v>
      </c>
      <c r="O1980">
        <f>AVERAGE(N1980:N1985)</f>
        <v>2.53867935596866E-4</v>
      </c>
      <c r="P1980">
        <f>IF(N1980&gt;O1982,"ND",IF(N1980&lt;O1983,"ND",N1980))</f>
        <v>0</v>
      </c>
      <c r="Q1980">
        <f>AVERAGE(P1980:P1985)</f>
        <v>2.53867935596866E-4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101878.07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4.0948904759027799E-4</v>
      </c>
      <c r="P1981">
        <f>IF(N1981&gt;O1982,"ND",IF(N1981&lt;O1983,"ND",N1981))</f>
        <v>0</v>
      </c>
    </row>
    <row r="1982" spans="1:19">
      <c r="A1982">
        <v>102509.03</v>
      </c>
      <c r="B1982">
        <v>5765.03</v>
      </c>
      <c r="D1982">
        <f t="shared" si="383"/>
        <v>5765.03</v>
      </c>
      <c r="E1982">
        <v>59</v>
      </c>
      <c r="F1982" t="s">
        <v>14</v>
      </c>
      <c r="G1982">
        <f t="shared" si="384"/>
        <v>1</v>
      </c>
      <c r="H1982">
        <f t="shared" si="385"/>
        <v>5765.03</v>
      </c>
      <c r="K1982">
        <f t="shared" si="386"/>
        <v>5.8129954201659043E-4</v>
      </c>
      <c r="L1982">
        <v>59</v>
      </c>
      <c r="M1982" t="s">
        <v>14</v>
      </c>
      <c r="N1982">
        <f t="shared" si="387"/>
        <v>5.8129954201659043E-4</v>
      </c>
      <c r="O1982">
        <f>O1980+(O1981*1.89)</f>
        <v>1.0278022355424913E-3</v>
      </c>
      <c r="P1982">
        <f>IF(N1982&gt;O1982,"ND",IF(N1982&lt;O1983,"ND",N1982))</f>
        <v>5.8129954201659043E-4</v>
      </c>
    </row>
    <row r="1983" spans="1:19">
      <c r="A1983">
        <v>107536.54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-5.2006636434875941E-4</v>
      </c>
      <c r="P1983">
        <f>IF(N1983&gt;O1982,"ND",IF(N1983&lt;O1983,"ND",N1983))</f>
        <v>0</v>
      </c>
    </row>
    <row r="1984" spans="1:19">
      <c r="A1984">
        <v>80590.05</v>
      </c>
      <c r="B1984">
        <v>9341.36</v>
      </c>
      <c r="D1984">
        <f t="shared" si="383"/>
        <v>9341.36</v>
      </c>
      <c r="E1984">
        <v>59</v>
      </c>
      <c r="F1984" t="s">
        <v>14</v>
      </c>
      <c r="G1984">
        <f t="shared" si="384"/>
        <v>1</v>
      </c>
      <c r="H1984">
        <f t="shared" si="385"/>
        <v>9341.36</v>
      </c>
      <c r="K1984">
        <f t="shared" si="386"/>
        <v>9.4190807156460557E-4</v>
      </c>
      <c r="L1984">
        <v>59</v>
      </c>
      <c r="M1984" t="s">
        <v>14</v>
      </c>
      <c r="N1984">
        <f t="shared" si="387"/>
        <v>9.4190807156460557E-4</v>
      </c>
      <c r="P1984">
        <f>IF(N1984&gt;O1982,"ND",IF(N1984&lt;O1983,"ND",N1984))</f>
        <v>9.4190807156460557E-4</v>
      </c>
    </row>
    <row r="1985" spans="1:19">
      <c r="A1985">
        <v>75945.320000000007</v>
      </c>
      <c r="B1985">
        <v>0</v>
      </c>
      <c r="D1985">
        <f t="shared" si="383"/>
        <v>0</v>
      </c>
      <c r="E1985">
        <v>59</v>
      </c>
      <c r="F1985" t="s">
        <v>14</v>
      </c>
      <c r="G1985">
        <f t="shared" si="384"/>
        <v>1</v>
      </c>
      <c r="H1985">
        <f t="shared" si="385"/>
        <v>0</v>
      </c>
      <c r="K1985">
        <f t="shared" si="386"/>
        <v>0</v>
      </c>
      <c r="L1985">
        <v>59</v>
      </c>
      <c r="M1985" t="s">
        <v>14</v>
      </c>
      <c r="N1985">
        <f t="shared" si="387"/>
        <v>0</v>
      </c>
      <c r="P1985">
        <f>IF(N1985&gt;O1982,"ND",IF(N1985&lt;O1983,"ND",N1985))</f>
        <v>0</v>
      </c>
    </row>
    <row r="1986" spans="1:19">
      <c r="A1986">
        <v>107236.11</v>
      </c>
      <c r="B1986">
        <v>14781.31</v>
      </c>
      <c r="D1986">
        <f t="shared" si="383"/>
        <v>14781.31</v>
      </c>
      <c r="E1986">
        <v>12</v>
      </c>
      <c r="F1986" t="s">
        <v>14</v>
      </c>
      <c r="G1986">
        <f t="shared" si="384"/>
        <v>1</v>
      </c>
      <c r="H1986">
        <f t="shared" si="385"/>
        <v>14781.31</v>
      </c>
      <c r="K1986">
        <f t="shared" si="386"/>
        <v>1.4904291449316393E-3</v>
      </c>
      <c r="L1986">
        <v>12</v>
      </c>
      <c r="M1986" t="s">
        <v>14</v>
      </c>
      <c r="N1986">
        <f t="shared" si="387"/>
        <v>1.4904291449316393E-3</v>
      </c>
      <c r="O1986">
        <f>AVERAGE(N1986:N1991)</f>
        <v>1.3025093748188265E-3</v>
      </c>
      <c r="P1986">
        <f>IF(N1986&gt;O1988,"ND",IF(N1986&lt;O1989,"ND",N1986))</f>
        <v>1.4904291449316393E-3</v>
      </c>
      <c r="Q1986">
        <f>AVERAGE(P1986:P1991)</f>
        <v>1.3025093748188265E-3</v>
      </c>
      <c r="R1986">
        <f t="shared" si="389"/>
        <v>12</v>
      </c>
      <c r="S1986">
        <f t="shared" si="388"/>
        <v>1986</v>
      </c>
    </row>
    <row r="1987" spans="1:19">
      <c r="A1987">
        <v>116023.93</v>
      </c>
      <c r="B1987">
        <v>8551.2800000000007</v>
      </c>
      <c r="D1987">
        <f t="shared" si="383"/>
        <v>8551.2800000000007</v>
      </c>
      <c r="E1987">
        <v>12</v>
      </c>
      <c r="F1987" t="s">
        <v>14</v>
      </c>
      <c r="G1987">
        <f t="shared" si="384"/>
        <v>1</v>
      </c>
      <c r="H1987">
        <f t="shared" si="385"/>
        <v>8551.2800000000007</v>
      </c>
      <c r="K1987">
        <f t="shared" si="386"/>
        <v>8.6224271992611139E-4</v>
      </c>
      <c r="L1987">
        <v>12</v>
      </c>
      <c r="M1987" t="s">
        <v>14</v>
      </c>
      <c r="N1987">
        <f t="shared" si="387"/>
        <v>8.6224271992611139E-4</v>
      </c>
      <c r="O1987">
        <f>STDEV(N1986:N1991)</f>
        <v>4.8612911821974922E-4</v>
      </c>
      <c r="P1987">
        <f>IF(N1987&gt;O1988,"ND",IF(N1987&lt;O1989,"ND",N1987))</f>
        <v>8.6224271992611139E-4</v>
      </c>
    </row>
    <row r="1988" spans="1:19">
      <c r="A1988">
        <v>97899.73</v>
      </c>
      <c r="B1988">
        <v>8599.6</v>
      </c>
      <c r="D1988">
        <f t="shared" ref="D1988:D2051" si="390">IF(A1988&lt;$A$4623,"NA",B1988)</f>
        <v>8599.6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8599.6</v>
      </c>
      <c r="K1988">
        <f t="shared" ref="K1988:K2051" si="393">IF(F1988="A",H1988/$J$3,IF(F1988="B",H1988/$J$4,IF(F1988="C",H1988/$J$5,IF(F1988="D",H1988/$J$5))))</f>
        <v>8.6711492247670374E-4</v>
      </c>
      <c r="L1988">
        <v>12</v>
      </c>
      <c r="M1988" t="s">
        <v>14</v>
      </c>
      <c r="N1988">
        <f t="shared" ref="N1988:N2051" si="394">VALUE(K1988)</f>
        <v>8.6711492247670374E-4</v>
      </c>
      <c r="O1988">
        <f>O1986+(O1987*1.89)</f>
        <v>2.2212934082541523E-3</v>
      </c>
      <c r="P1988">
        <f>IF(N1988&gt;O1988,"ND",IF(N1988&lt;O1989,"ND",N1988))</f>
        <v>8.6711492247670374E-4</v>
      </c>
    </row>
    <row r="1989" spans="1:19">
      <c r="A1989">
        <v>116564.44</v>
      </c>
      <c r="B1989">
        <v>11290.85</v>
      </c>
      <c r="D1989">
        <f t="shared" si="390"/>
        <v>11290.85</v>
      </c>
      <c r="E1989">
        <v>12</v>
      </c>
      <c r="F1989" t="s">
        <v>14</v>
      </c>
      <c r="G1989">
        <f t="shared" si="391"/>
        <v>1</v>
      </c>
      <c r="H1989">
        <f t="shared" si="392"/>
        <v>11290.85</v>
      </c>
      <c r="K1989">
        <f t="shared" si="393"/>
        <v>1.1384790597755816E-3</v>
      </c>
      <c r="L1989">
        <v>12</v>
      </c>
      <c r="M1989" t="s">
        <v>14</v>
      </c>
      <c r="N1989">
        <f t="shared" si="394"/>
        <v>1.1384790597755816E-3</v>
      </c>
      <c r="O1989">
        <f>O1986-(O1987*1.89)</f>
        <v>3.8372534138350048E-4</v>
      </c>
      <c r="P1989">
        <f>IF(N1989&gt;O1988,"ND",IF(N1989&lt;O1989,"ND",N1989))</f>
        <v>1.1384790597755816E-3</v>
      </c>
    </row>
    <row r="1990" spans="1:19">
      <c r="A1990">
        <v>105916.04</v>
      </c>
      <c r="B1990">
        <v>12857.1</v>
      </c>
      <c r="D1990">
        <f t="shared" si="390"/>
        <v>12857.1</v>
      </c>
      <c r="E1990">
        <v>12</v>
      </c>
      <c r="F1990" t="s">
        <v>14</v>
      </c>
      <c r="G1990">
        <f t="shared" si="391"/>
        <v>1</v>
      </c>
      <c r="H1990">
        <f t="shared" si="392"/>
        <v>12857.1</v>
      </c>
      <c r="K1990">
        <f t="shared" si="393"/>
        <v>1.2964071898431588E-3</v>
      </c>
      <c r="L1990">
        <v>12</v>
      </c>
      <c r="M1990" t="s">
        <v>14</v>
      </c>
      <c r="N1990">
        <f t="shared" si="394"/>
        <v>1.2964071898431588E-3</v>
      </c>
      <c r="P1990">
        <f>IF(N1990&gt;O1988,"ND",IF(N1990&lt;O1989,"ND",N1990))</f>
        <v>1.2964071898431588E-3</v>
      </c>
    </row>
    <row r="1991" spans="1:19">
      <c r="A1991">
        <v>111999.42</v>
      </c>
      <c r="B1991">
        <v>21425.57</v>
      </c>
      <c r="D1991">
        <f t="shared" si="390"/>
        <v>21425.57</v>
      </c>
      <c r="E1991">
        <v>12</v>
      </c>
      <c r="F1991" t="s">
        <v>14</v>
      </c>
      <c r="G1991">
        <f t="shared" si="391"/>
        <v>1</v>
      </c>
      <c r="H1991">
        <f t="shared" si="392"/>
        <v>21425.57</v>
      </c>
      <c r="K1991">
        <f t="shared" si="393"/>
        <v>2.1603832119597645E-3</v>
      </c>
      <c r="L1991">
        <v>12</v>
      </c>
      <c r="M1991" t="s">
        <v>14</v>
      </c>
      <c r="N1991">
        <f t="shared" si="394"/>
        <v>2.1603832119597645E-3</v>
      </c>
      <c r="P1991">
        <f>IF(N1991&gt;O1988,"ND",IF(N1991&lt;O1989,"ND",N1991))</f>
        <v>2.1603832119597645E-3</v>
      </c>
    </row>
    <row r="1992" spans="1:19">
      <c r="A1992">
        <v>56772.01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1.2190270275770072E-4</v>
      </c>
      <c r="P1992">
        <f>IF(N1992&gt;O1994,"ND",IF(N1992&lt;O1995,"ND",N1992))</f>
        <v>0</v>
      </c>
      <c r="Q1992">
        <f>AVERAGE(P1992:P1997)</f>
        <v>3.1873602223873313E-5</v>
      </c>
      <c r="R1992">
        <f t="shared" si="389"/>
        <v>121</v>
      </c>
      <c r="S1992">
        <f t="shared" si="388"/>
        <v>1992</v>
      </c>
    </row>
    <row r="1993" spans="1:19">
      <c r="A1993">
        <v>63414.28</v>
      </c>
      <c r="B1993">
        <v>5673.28</v>
      </c>
      <c r="D1993">
        <f t="shared" si="390"/>
        <v>5673.28</v>
      </c>
      <c r="E1993">
        <v>121</v>
      </c>
      <c r="F1993" t="s">
        <v>14</v>
      </c>
      <c r="G1993">
        <f t="shared" si="391"/>
        <v>1</v>
      </c>
      <c r="H1993">
        <f t="shared" si="392"/>
        <v>5673.28</v>
      </c>
      <c r="K1993">
        <f t="shared" si="393"/>
        <v>5.7204820542683767E-4</v>
      </c>
      <c r="L1993">
        <v>121</v>
      </c>
      <c r="M1993" t="s">
        <v>14</v>
      </c>
      <c r="N1993">
        <f t="shared" si="394"/>
        <v>5.7204820542683767E-4</v>
      </c>
      <c r="O1993">
        <f>STDEV(N1992:N1997)</f>
        <v>2.2955421959197961E-4</v>
      </c>
      <c r="P1993" t="str">
        <f>IF(N1993&gt;O1994,"ND",IF(N1993&lt;O1995,"ND",N1993))</f>
        <v>ND</v>
      </c>
    </row>
    <row r="1994" spans="1:19">
      <c r="A1994">
        <v>67604.649999999994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5.5576017778654219E-4</v>
      </c>
      <c r="P1994">
        <f>IF(N1994&gt;O1994,"ND",IF(N1994&lt;O1995,"ND",N1994))</f>
        <v>0</v>
      </c>
    </row>
    <row r="1995" spans="1:19">
      <c r="A1995">
        <v>61078.239999999998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-3.1195477227114073E-4</v>
      </c>
      <c r="P1995">
        <f>IF(N1995&gt;O1994,"ND",IF(N1995&lt;O1995,"ND",N1995))</f>
        <v>0</v>
      </c>
    </row>
    <row r="1996" spans="1:19">
      <c r="A1996">
        <v>61741.08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89514.46</v>
      </c>
      <c r="B1997">
        <v>1580.53</v>
      </c>
      <c r="D1997">
        <f t="shared" si="390"/>
        <v>1580.53</v>
      </c>
      <c r="E1997">
        <v>121</v>
      </c>
      <c r="F1997" t="s">
        <v>14</v>
      </c>
      <c r="G1997">
        <f t="shared" si="391"/>
        <v>1</v>
      </c>
      <c r="H1997">
        <f t="shared" si="392"/>
        <v>1580.53</v>
      </c>
      <c r="K1997">
        <f t="shared" si="393"/>
        <v>1.5936801111936656E-4</v>
      </c>
      <c r="L1997">
        <v>121</v>
      </c>
      <c r="M1997" t="s">
        <v>14</v>
      </c>
      <c r="N1997">
        <f t="shared" si="394"/>
        <v>1.5936801111936656E-4</v>
      </c>
      <c r="P1997">
        <f>IF(N1997&gt;O1994,"ND",IF(N1997&lt;O1995,"ND",N1997))</f>
        <v>1.5936801111936656E-4</v>
      </c>
    </row>
    <row r="1998" spans="1:19">
      <c r="A1998">
        <v>134809.79</v>
      </c>
      <c r="B1998">
        <v>105.2</v>
      </c>
      <c r="D1998">
        <f t="shared" si="390"/>
        <v>105.2</v>
      </c>
      <c r="E1998">
        <v>11</v>
      </c>
      <c r="F1998" t="s">
        <v>14</v>
      </c>
      <c r="G1998">
        <f t="shared" si="391"/>
        <v>1</v>
      </c>
      <c r="H1998">
        <f t="shared" si="392"/>
        <v>105.2</v>
      </c>
      <c r="K1998">
        <f t="shared" si="393"/>
        <v>1.0607527076206945E-5</v>
      </c>
      <c r="L1998">
        <v>11</v>
      </c>
      <c r="M1998" t="s">
        <v>14</v>
      </c>
      <c r="N1998">
        <f t="shared" si="394"/>
        <v>1.0607527076206945E-5</v>
      </c>
      <c r="O1998">
        <f>AVERAGE(N1998:N2003)</f>
        <v>6.2548916883358385E-4</v>
      </c>
      <c r="P1998">
        <f>IF(N1998&gt;O2000,"ND",IF(N1998&lt;O2001,"ND",N1998))</f>
        <v>1.0607527076206945E-5</v>
      </c>
      <c r="Q1998">
        <f>AVERAGE(P1998:P2003)</f>
        <v>1.1449433997076692E-4</v>
      </c>
      <c r="R1998">
        <f t="shared" si="389"/>
        <v>11</v>
      </c>
      <c r="S1998">
        <f t="shared" si="388"/>
        <v>1998</v>
      </c>
    </row>
    <row r="1999" spans="1:19">
      <c r="A1999">
        <v>96743.34</v>
      </c>
      <c r="B1999">
        <v>31542.2</v>
      </c>
      <c r="D1999">
        <f t="shared" si="390"/>
        <v>31542.2</v>
      </c>
      <c r="E1999">
        <v>11</v>
      </c>
      <c r="F1999" t="s">
        <v>14</v>
      </c>
      <c r="G1999">
        <f t="shared" si="391"/>
        <v>1</v>
      </c>
      <c r="H1999">
        <f t="shared" si="392"/>
        <v>31542.2</v>
      </c>
      <c r="K1999">
        <f t="shared" si="393"/>
        <v>3.1804633131476681E-3</v>
      </c>
      <c r="L1999">
        <v>11</v>
      </c>
      <c r="M1999" t="s">
        <v>14</v>
      </c>
      <c r="N1999">
        <f t="shared" si="394"/>
        <v>3.1804633131476681E-3</v>
      </c>
      <c r="O1999">
        <f>STDEV(N1998:N2003)</f>
        <v>1.2715133151163804E-3</v>
      </c>
      <c r="P1999" t="str">
        <f>IF(N1999&gt;O2000,"ND",IF(N1999&lt;O2001,"ND",N1999))</f>
        <v>ND</v>
      </c>
    </row>
    <row r="2000" spans="1:19">
      <c r="A2000">
        <v>91315.76</v>
      </c>
      <c r="B2000">
        <v>5572.28</v>
      </c>
      <c r="D2000">
        <f t="shared" si="390"/>
        <v>5572.28</v>
      </c>
      <c r="E2000">
        <v>11</v>
      </c>
      <c r="F2000" t="s">
        <v>14</v>
      </c>
      <c r="G2000">
        <f t="shared" si="391"/>
        <v>1</v>
      </c>
      <c r="H2000">
        <f t="shared" si="392"/>
        <v>5572.28</v>
      </c>
      <c r="K2000">
        <f t="shared" si="393"/>
        <v>5.6186417277762763E-4</v>
      </c>
      <c r="L2000">
        <v>11</v>
      </c>
      <c r="M2000" t="s">
        <v>14</v>
      </c>
      <c r="N2000">
        <f t="shared" si="394"/>
        <v>5.6186417277762763E-4</v>
      </c>
      <c r="O2000">
        <f>O1998+(O1999*1.89)</f>
        <v>3.0286493344035426E-3</v>
      </c>
      <c r="P2000">
        <f>IF(N2000&gt;O2000,"ND",IF(N2000&lt;O2001,"ND",N2000))</f>
        <v>5.6186417277762763E-4</v>
      </c>
    </row>
    <row r="2001" spans="1:19">
      <c r="A2001">
        <v>92090.91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-1.7776709967363752E-3</v>
      </c>
      <c r="P2001">
        <f>IF(N2001&gt;O2000,"ND",IF(N2001&lt;O2001,"ND",N2001))</f>
        <v>0</v>
      </c>
    </row>
    <row r="2002" spans="1:19">
      <c r="A2002">
        <v>94492.84</v>
      </c>
      <c r="B2002">
        <v>0</v>
      </c>
      <c r="D2002">
        <f t="shared" si="390"/>
        <v>0</v>
      </c>
      <c r="E2002">
        <v>11</v>
      </c>
      <c r="F2002" t="s">
        <v>14</v>
      </c>
      <c r="G2002">
        <f t="shared" si="391"/>
        <v>1</v>
      </c>
      <c r="H2002">
        <f t="shared" si="392"/>
        <v>0</v>
      </c>
      <c r="K2002">
        <f t="shared" si="393"/>
        <v>0</v>
      </c>
      <c r="L2002">
        <v>11</v>
      </c>
      <c r="M2002" t="s">
        <v>14</v>
      </c>
      <c r="N2002">
        <f t="shared" si="394"/>
        <v>0</v>
      </c>
      <c r="P2002">
        <f>IF(N2002&gt;O2000,"ND",IF(N2002&lt;O2001,"ND",N2002))</f>
        <v>0</v>
      </c>
    </row>
    <row r="2003" spans="1:19">
      <c r="A2003">
        <v>93944.86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251327.5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291000.32000000001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287923.33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293965.18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294802.57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298367.8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109979.72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1.1430064168641907E-3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124247.72</v>
      </c>
      <c r="B2011">
        <v>68014.5</v>
      </c>
      <c r="D2011">
        <f t="shared" si="390"/>
        <v>68014.5</v>
      </c>
      <c r="E2011">
        <v>10</v>
      </c>
      <c r="F2011" t="s">
        <v>14</v>
      </c>
      <c r="G2011">
        <f t="shared" si="391"/>
        <v>1</v>
      </c>
      <c r="H2011">
        <f t="shared" si="392"/>
        <v>68014.5</v>
      </c>
      <c r="K2011">
        <f t="shared" si="393"/>
        <v>6.8580385011851441E-3</v>
      </c>
      <c r="L2011">
        <v>10</v>
      </c>
      <c r="M2011" t="s">
        <v>14</v>
      </c>
      <c r="N2011">
        <f t="shared" si="394"/>
        <v>6.8580385011851441E-3</v>
      </c>
      <c r="O2011">
        <f>STDEV(N2010:N2015)</f>
        <v>2.7997824940441882E-3</v>
      </c>
      <c r="P2011" t="str">
        <f>IF(N2011&gt;O2012,"ND",IF(N2011&lt;O2013,"ND",N2011))</f>
        <v>ND</v>
      </c>
    </row>
    <row r="2012" spans="1:19">
      <c r="A2012">
        <v>116266.13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6.4345953306077066E-3</v>
      </c>
      <c r="P2012">
        <f>IF(N2012&gt;O2012,"ND",IF(N2012&lt;O2013,"ND",N2012))</f>
        <v>0</v>
      </c>
    </row>
    <row r="2013" spans="1:19">
      <c r="A2013">
        <v>121068.79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-4.1485824968793246E-3</v>
      </c>
      <c r="P2013">
        <f>IF(N2013&gt;O2012,"ND",IF(N2013&lt;O2013,"ND",N2013))</f>
        <v>0</v>
      </c>
    </row>
    <row r="2014" spans="1:19">
      <c r="A2014">
        <v>131793.14000000001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131179.56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134879.41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0</v>
      </c>
      <c r="P2016">
        <f>IF(N2016&gt;O2018,"ND",IF(N2016&lt;O2019,"ND",N2016))</f>
        <v>0</v>
      </c>
      <c r="Q2016">
        <f>AVERAGE(P2016:P2021)</f>
        <v>0</v>
      </c>
      <c r="R2016">
        <f t="shared" si="389"/>
        <v>90</v>
      </c>
      <c r="S2016">
        <f t="shared" si="388"/>
        <v>2016</v>
      </c>
    </row>
    <row r="2017" spans="1:19">
      <c r="A2017">
        <v>144631.85999999999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0</v>
      </c>
      <c r="P2017">
        <f>IF(N2017&gt;O2018,"ND",IF(N2017&lt;O2019,"ND",N2017))</f>
        <v>0</v>
      </c>
    </row>
    <row r="2018" spans="1:19">
      <c r="A2018">
        <v>160040.17000000001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0</v>
      </c>
      <c r="P2018">
        <f>IF(N2018&gt;O2018,"ND",IF(N2018&lt;O2019,"ND",N2018))</f>
        <v>0</v>
      </c>
    </row>
    <row r="2019" spans="1:19">
      <c r="A2019">
        <v>136486.91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0</v>
      </c>
      <c r="P2019">
        <f>IF(N2019&gt;O2018,"ND",IF(N2019&lt;O2019,"ND",N2019))</f>
        <v>0</v>
      </c>
    </row>
    <row r="2020" spans="1:19">
      <c r="A2020">
        <v>127999.55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133799.47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151325.68</v>
      </c>
      <c r="B2022">
        <v>27953.01</v>
      </c>
      <c r="D2022">
        <f t="shared" si="390"/>
        <v>27953.01</v>
      </c>
      <c r="E2022">
        <v>8</v>
      </c>
      <c r="F2022" t="s">
        <v>14</v>
      </c>
      <c r="G2022">
        <f t="shared" si="391"/>
        <v>1</v>
      </c>
      <c r="H2022">
        <f t="shared" si="392"/>
        <v>27953.01</v>
      </c>
      <c r="K2022">
        <f t="shared" si="393"/>
        <v>2.8185580839969909E-3</v>
      </c>
      <c r="L2022">
        <v>8</v>
      </c>
      <c r="M2022" t="s">
        <v>14</v>
      </c>
      <c r="N2022">
        <f t="shared" si="394"/>
        <v>2.8185580839969909E-3</v>
      </c>
      <c r="O2022">
        <f>AVERAGE(N2022:N2027)</f>
        <v>1.6459482303123119E-3</v>
      </c>
      <c r="P2022">
        <f>IF(N2022&gt;O2024,"ND",IF(N2022&lt;O2025,"ND",N2022))</f>
        <v>2.8185580839969909E-3</v>
      </c>
      <c r="Q2022">
        <f>AVERAGE(P2022:P2027)</f>
        <v>1.6459482303123119E-3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146160.66</v>
      </c>
      <c r="B2023">
        <v>15162.36</v>
      </c>
      <c r="D2023">
        <f t="shared" si="390"/>
        <v>15162.36</v>
      </c>
      <c r="E2023">
        <v>8</v>
      </c>
      <c r="F2023" t="s">
        <v>14</v>
      </c>
      <c r="G2023">
        <f t="shared" si="391"/>
        <v>1</v>
      </c>
      <c r="H2023">
        <f t="shared" si="392"/>
        <v>15162.36</v>
      </c>
      <c r="K2023">
        <f t="shared" si="393"/>
        <v>1.5288511809809612E-3</v>
      </c>
      <c r="L2023">
        <v>8</v>
      </c>
      <c r="M2023" t="s">
        <v>14</v>
      </c>
      <c r="N2023">
        <f t="shared" si="394"/>
        <v>1.5288511809809612E-3</v>
      </c>
      <c r="O2023">
        <f>STDEV(N2022:N2027)</f>
        <v>7.6403580070581061E-4</v>
      </c>
      <c r="P2023">
        <f>IF(N2023&gt;O2024,"ND",IF(N2023&lt;O2025,"ND",N2023))</f>
        <v>1.5288511809809612E-3</v>
      </c>
    </row>
    <row r="2024" spans="1:19">
      <c r="A2024">
        <v>135458.98000000001</v>
      </c>
      <c r="B2024">
        <v>17622.349999999999</v>
      </c>
      <c r="D2024">
        <f t="shared" si="390"/>
        <v>17622.349999999999</v>
      </c>
      <c r="E2024">
        <v>8</v>
      </c>
      <c r="F2024" t="s">
        <v>14</v>
      </c>
      <c r="G2024">
        <f t="shared" si="391"/>
        <v>1</v>
      </c>
      <c r="H2024">
        <f t="shared" si="392"/>
        <v>17622.349999999999</v>
      </c>
      <c r="K2024">
        <f t="shared" si="393"/>
        <v>1.7768969084733404E-3</v>
      </c>
      <c r="L2024">
        <v>8</v>
      </c>
      <c r="M2024" t="s">
        <v>14</v>
      </c>
      <c r="N2024">
        <f t="shared" si="394"/>
        <v>1.7768969084733404E-3</v>
      </c>
      <c r="O2024">
        <f>O2022+(O2023*1.89)</f>
        <v>3.0899758936462941E-3</v>
      </c>
      <c r="P2024">
        <f>IF(N2024&gt;O2024,"ND",IF(N2024&lt;O2025,"ND",N2024))</f>
        <v>1.7768969084733404E-3</v>
      </c>
    </row>
    <row r="2025" spans="1:19">
      <c r="A2025">
        <v>142814.45000000001</v>
      </c>
      <c r="B2025">
        <v>19077.580000000002</v>
      </c>
      <c r="D2025">
        <f t="shared" si="390"/>
        <v>19077.580000000002</v>
      </c>
      <c r="E2025">
        <v>8</v>
      </c>
      <c r="F2025" t="s">
        <v>14</v>
      </c>
      <c r="G2025">
        <f t="shared" si="391"/>
        <v>1</v>
      </c>
      <c r="H2025">
        <f t="shared" si="392"/>
        <v>19077.580000000002</v>
      </c>
      <c r="K2025">
        <f t="shared" si="393"/>
        <v>1.9236306691873012E-3</v>
      </c>
      <c r="L2025">
        <v>8</v>
      </c>
      <c r="M2025" t="s">
        <v>14</v>
      </c>
      <c r="N2025">
        <f t="shared" si="394"/>
        <v>1.9236306691873012E-3</v>
      </c>
      <c r="O2025">
        <f>O2022-(O2023*1.89)</f>
        <v>2.0192056697832992E-4</v>
      </c>
      <c r="P2025">
        <f>IF(N2025&gt;O2024,"ND",IF(N2025&lt;O2025,"ND",N2025))</f>
        <v>1.9236306691873012E-3</v>
      </c>
    </row>
    <row r="2026" spans="1:19">
      <c r="A2026">
        <v>126771.37</v>
      </c>
      <c r="B2026">
        <v>13293.8</v>
      </c>
      <c r="D2026">
        <f t="shared" si="390"/>
        <v>13293.8</v>
      </c>
      <c r="E2026">
        <v>8</v>
      </c>
      <c r="F2026" t="s">
        <v>14</v>
      </c>
      <c r="G2026">
        <f t="shared" si="391"/>
        <v>1</v>
      </c>
      <c r="H2026">
        <f t="shared" si="392"/>
        <v>13293.8</v>
      </c>
      <c r="K2026">
        <f t="shared" si="393"/>
        <v>1.3404405270501889E-3</v>
      </c>
      <c r="L2026">
        <v>8</v>
      </c>
      <c r="M2026" t="s">
        <v>14</v>
      </c>
      <c r="N2026">
        <f t="shared" si="394"/>
        <v>1.3404405270501889E-3</v>
      </c>
      <c r="P2026">
        <f>IF(N2026&gt;O2024,"ND",IF(N2026&lt;O2025,"ND",N2026))</f>
        <v>1.3404405270501889E-3</v>
      </c>
    </row>
    <row r="2027" spans="1:19">
      <c r="A2027">
        <v>141974.66</v>
      </c>
      <c r="B2027">
        <v>4832.91</v>
      </c>
      <c r="D2027">
        <f t="shared" si="390"/>
        <v>4832.91</v>
      </c>
      <c r="E2027">
        <v>8</v>
      </c>
      <c r="F2027" t="s">
        <v>14</v>
      </c>
      <c r="G2027">
        <f t="shared" si="391"/>
        <v>1</v>
      </c>
      <c r="H2027">
        <f t="shared" si="392"/>
        <v>4832.91</v>
      </c>
      <c r="K2027">
        <f t="shared" si="393"/>
        <v>4.8731201218508839E-4</v>
      </c>
      <c r="L2027">
        <v>8</v>
      </c>
      <c r="M2027" t="s">
        <v>14</v>
      </c>
      <c r="N2027">
        <f t="shared" si="394"/>
        <v>4.8731201218508839E-4</v>
      </c>
      <c r="P2027">
        <f>IF(N2027&gt;O2024,"ND",IF(N2027&lt;O2025,"ND",N2027))</f>
        <v>4.8731201218508839E-4</v>
      </c>
    </row>
    <row r="2028" spans="1:19">
      <c r="A2028">
        <v>195465.06</v>
      </c>
      <c r="B2028">
        <v>4962.54</v>
      </c>
      <c r="D2028">
        <f t="shared" si="390"/>
        <v>4962.54</v>
      </c>
      <c r="E2028">
        <v>58</v>
      </c>
      <c r="F2028" t="s">
        <v>14</v>
      </c>
      <c r="G2028">
        <f t="shared" si="391"/>
        <v>1</v>
      </c>
      <c r="H2028">
        <f t="shared" si="392"/>
        <v>4962.54</v>
      </c>
      <c r="K2028">
        <f t="shared" si="393"/>
        <v>5.0038286517832705E-4</v>
      </c>
      <c r="L2028">
        <v>58</v>
      </c>
      <c r="M2028" t="s">
        <v>14</v>
      </c>
      <c r="N2028">
        <f t="shared" si="394"/>
        <v>5.0038286517832705E-4</v>
      </c>
      <c r="O2028">
        <f>AVERAGE(N2028:N2033)</f>
        <v>1.4188290093806186E-4</v>
      </c>
      <c r="P2028">
        <f>IF(N2028&gt;O2030,"ND",IF(N2028&lt;O2031,"ND",N2028))</f>
        <v>5.0038286517832705E-4</v>
      </c>
      <c r="Q2028">
        <f>AVERAGE(P2028:P2033)</f>
        <v>1.4188290093806186E-4</v>
      </c>
      <c r="R2028">
        <f t="shared" si="389"/>
        <v>58</v>
      </c>
      <c r="S2028">
        <f t="shared" si="395"/>
        <v>2028</v>
      </c>
    </row>
    <row r="2029" spans="1:19">
      <c r="A2029">
        <v>177934.34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2.2482859292880799E-4</v>
      </c>
      <c r="P2029">
        <f>IF(N2029&gt;O2030,"ND",IF(N2029&lt;O2031,"ND",N2029))</f>
        <v>0</v>
      </c>
    </row>
    <row r="2030" spans="1:19">
      <c r="A2030">
        <v>195939.61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5.6680894157350897E-4</v>
      </c>
      <c r="P2030">
        <f>IF(N2030&gt;O2030,"ND",IF(N2030&lt;O2031,"ND",N2030))</f>
        <v>0</v>
      </c>
    </row>
    <row r="2031" spans="1:19">
      <c r="A2031">
        <v>162862.91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-2.8304313969738525E-4</v>
      </c>
      <c r="P2031">
        <f>IF(N2031&gt;O2030,"ND",IF(N2031&lt;O2031,"ND",N2031))</f>
        <v>0</v>
      </c>
    </row>
    <row r="2032" spans="1:19">
      <c r="A2032">
        <v>154459.07999999999</v>
      </c>
      <c r="B2032">
        <v>3480.19</v>
      </c>
      <c r="D2032">
        <f t="shared" si="390"/>
        <v>3480.19</v>
      </c>
      <c r="E2032">
        <v>58</v>
      </c>
      <c r="F2032" t="s">
        <v>14</v>
      </c>
      <c r="G2032">
        <f t="shared" si="391"/>
        <v>1</v>
      </c>
      <c r="H2032">
        <f t="shared" si="392"/>
        <v>3480.19</v>
      </c>
      <c r="K2032">
        <f t="shared" si="393"/>
        <v>3.5091454045004417E-4</v>
      </c>
      <c r="L2032">
        <v>58</v>
      </c>
      <c r="M2032" t="s">
        <v>14</v>
      </c>
      <c r="N2032">
        <f t="shared" si="394"/>
        <v>3.5091454045004417E-4</v>
      </c>
      <c r="P2032">
        <f>IF(N2032&gt;O2030,"ND",IF(N2032&lt;O2031,"ND",N2032))</f>
        <v>3.5091454045004417E-4</v>
      </c>
    </row>
    <row r="2033" spans="1:19">
      <c r="A2033">
        <v>149403.57999999999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113665.43</v>
      </c>
      <c r="B2034">
        <v>11923.1</v>
      </c>
      <c r="D2034">
        <f t="shared" si="390"/>
        <v>11923.1</v>
      </c>
      <c r="E2034">
        <v>7</v>
      </c>
      <c r="F2034" t="s">
        <v>14</v>
      </c>
      <c r="G2034">
        <f t="shared" si="391"/>
        <v>1</v>
      </c>
      <c r="H2034">
        <f t="shared" si="392"/>
        <v>11923.1</v>
      </c>
      <c r="K2034">
        <f t="shared" si="393"/>
        <v>1.2022300958395725E-3</v>
      </c>
      <c r="L2034">
        <v>7</v>
      </c>
      <c r="M2034" t="s">
        <v>14</v>
      </c>
      <c r="N2034">
        <f t="shared" si="394"/>
        <v>1.2022300958395725E-3</v>
      </c>
      <c r="O2034">
        <f>AVERAGE(N2034:N2039)</f>
        <v>7.8485281056600521E-4</v>
      </c>
      <c r="P2034">
        <f>IF(N2034&gt;O2036,"ND",IF(N2034&lt;O2037,"ND",N2034))</f>
        <v>1.2022300958395725E-3</v>
      </c>
      <c r="Q2034">
        <f>AVERAGE(P2034:P2039)</f>
        <v>7.8485281056600521E-4</v>
      </c>
      <c r="R2034">
        <f t="shared" si="389"/>
        <v>7</v>
      </c>
      <c r="S2034">
        <f t="shared" si="395"/>
        <v>2034</v>
      </c>
    </row>
    <row r="2035" spans="1:19">
      <c r="A2035">
        <v>104086.9</v>
      </c>
      <c r="B2035">
        <v>2950.78</v>
      </c>
      <c r="D2035">
        <f t="shared" si="390"/>
        <v>2950.78</v>
      </c>
      <c r="E2035">
        <v>7</v>
      </c>
      <c r="F2035" t="s">
        <v>14</v>
      </c>
      <c r="G2035">
        <f t="shared" si="391"/>
        <v>1</v>
      </c>
      <c r="H2035">
        <f t="shared" si="392"/>
        <v>2950.78</v>
      </c>
      <c r="K2035">
        <f t="shared" si="393"/>
        <v>2.9753306792709055E-4</v>
      </c>
      <c r="L2035">
        <v>7</v>
      </c>
      <c r="M2035" t="s">
        <v>14</v>
      </c>
      <c r="N2035">
        <f t="shared" si="394"/>
        <v>2.9753306792709055E-4</v>
      </c>
      <c r="O2035">
        <f>STDEV(N2034:N2039)</f>
        <v>3.3148444888447961E-4</v>
      </c>
      <c r="P2035">
        <f>IF(N2035&gt;O2036,"ND",IF(N2035&lt;O2037,"ND",N2035))</f>
        <v>2.9753306792709055E-4</v>
      </c>
    </row>
    <row r="2036" spans="1:19">
      <c r="A2036">
        <v>89775.27</v>
      </c>
      <c r="B2036">
        <v>10468.61</v>
      </c>
      <c r="D2036">
        <f t="shared" si="390"/>
        <v>10468.61</v>
      </c>
      <c r="E2036">
        <v>7</v>
      </c>
      <c r="F2036" t="s">
        <v>14</v>
      </c>
      <c r="G2036">
        <f t="shared" si="391"/>
        <v>1</v>
      </c>
      <c r="H2036">
        <f t="shared" si="392"/>
        <v>10468.61</v>
      </c>
      <c r="K2036">
        <f t="shared" si="393"/>
        <v>1.0555709508103686E-3</v>
      </c>
      <c r="L2036">
        <v>7</v>
      </c>
      <c r="M2036" t="s">
        <v>14</v>
      </c>
      <c r="N2036">
        <f t="shared" si="394"/>
        <v>1.0555709508103686E-3</v>
      </c>
      <c r="O2036">
        <f>O2034+(O2035*1.89)</f>
        <v>1.4113584189576717E-3</v>
      </c>
      <c r="P2036">
        <f>IF(N2036&gt;O2036,"ND",IF(N2036&lt;O2037,"ND",N2036))</f>
        <v>1.0555709508103686E-3</v>
      </c>
    </row>
    <row r="2037" spans="1:19">
      <c r="A2037">
        <v>115584.25</v>
      </c>
      <c r="B2037">
        <v>8397.25</v>
      </c>
      <c r="D2037">
        <f t="shared" si="390"/>
        <v>8397.25</v>
      </c>
      <c r="E2037">
        <v>7</v>
      </c>
      <c r="F2037" t="s">
        <v>14</v>
      </c>
      <c r="G2037">
        <f t="shared" si="391"/>
        <v>1</v>
      </c>
      <c r="H2037">
        <f t="shared" si="392"/>
        <v>8397.25</v>
      </c>
      <c r="K2037">
        <f t="shared" si="393"/>
        <v>8.4671156597603383E-4</v>
      </c>
      <c r="L2037">
        <v>7</v>
      </c>
      <c r="M2037" t="s">
        <v>14</v>
      </c>
      <c r="N2037">
        <f t="shared" si="394"/>
        <v>8.4671156597603383E-4</v>
      </c>
      <c r="O2037">
        <f>O2034-(O2035*1.89)</f>
        <v>1.5834720217433877E-4</v>
      </c>
      <c r="P2037">
        <f>IF(N2037&gt;O2036,"ND",IF(N2037&lt;O2037,"ND",N2037))</f>
        <v>8.4671156597603383E-4</v>
      </c>
    </row>
    <row r="2038" spans="1:19">
      <c r="A2038">
        <v>96837.98</v>
      </c>
      <c r="B2038">
        <v>5348.01</v>
      </c>
      <c r="D2038">
        <f t="shared" si="390"/>
        <v>5348.01</v>
      </c>
      <c r="E2038">
        <v>7</v>
      </c>
      <c r="F2038" t="s">
        <v>14</v>
      </c>
      <c r="G2038">
        <f t="shared" si="391"/>
        <v>1</v>
      </c>
      <c r="H2038">
        <f t="shared" si="392"/>
        <v>5348.01</v>
      </c>
      <c r="K2038">
        <f t="shared" si="393"/>
        <v>5.3925057869605984E-4</v>
      </c>
      <c r="L2038">
        <v>7</v>
      </c>
      <c r="M2038" t="s">
        <v>14</v>
      </c>
      <c r="N2038">
        <f t="shared" si="394"/>
        <v>5.3925057869605984E-4</v>
      </c>
      <c r="P2038">
        <f>IF(N2038&gt;O2036,"ND",IF(N2038&lt;O2037,"ND",N2038))</f>
        <v>5.3925057869605984E-4</v>
      </c>
    </row>
    <row r="2039" spans="1:19">
      <c r="A2039">
        <v>109290.05</v>
      </c>
      <c r="B2039">
        <v>7614.85</v>
      </c>
      <c r="D2039">
        <f t="shared" si="390"/>
        <v>7614.85</v>
      </c>
      <c r="E2039">
        <v>7</v>
      </c>
      <c r="F2039" t="s">
        <v>14</v>
      </c>
      <c r="G2039">
        <f t="shared" si="391"/>
        <v>1</v>
      </c>
      <c r="H2039">
        <f t="shared" si="392"/>
        <v>7614.85</v>
      </c>
      <c r="K2039">
        <f t="shared" si="393"/>
        <v>7.6782060414690547E-4</v>
      </c>
      <c r="L2039">
        <v>7</v>
      </c>
      <c r="M2039" t="s">
        <v>14</v>
      </c>
      <c r="N2039">
        <f t="shared" si="394"/>
        <v>7.6782060414690547E-4</v>
      </c>
      <c r="P2039">
        <f>IF(N2039&gt;O2036,"ND",IF(N2039&lt;O2037,"ND",N2039))</f>
        <v>7.6782060414690547E-4</v>
      </c>
    </row>
    <row r="2040" spans="1:19">
      <c r="A2040">
        <v>96356.800000000003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0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88049.41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0</v>
      </c>
      <c r="P2041">
        <f>IF(N2041&gt;O2042,"ND",IF(N2041&lt;O2043,"ND",N2041))</f>
        <v>0</v>
      </c>
    </row>
    <row r="2042" spans="1:19">
      <c r="A2042">
        <v>105993.61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0</v>
      </c>
      <c r="P2042">
        <f>IF(N2042&gt;O2042,"ND",IF(N2042&lt;O2043,"ND",N2042))</f>
        <v>0</v>
      </c>
    </row>
    <row r="2043" spans="1:19">
      <c r="A2043">
        <v>99854.13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0</v>
      </c>
      <c r="P2043">
        <f>IF(N2043&gt;O2042,"ND",IF(N2043&lt;O2043,"ND",N2043))</f>
        <v>0</v>
      </c>
    </row>
    <row r="2044" spans="1:19">
      <c r="A2044">
        <v>99612.87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98366.63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97346.73</v>
      </c>
      <c r="B2046">
        <v>25560.97</v>
      </c>
      <c r="D2046">
        <f t="shared" si="390"/>
        <v>25560.97</v>
      </c>
      <c r="E2046">
        <v>6</v>
      </c>
      <c r="F2046" t="s">
        <v>14</v>
      </c>
      <c r="G2046">
        <f t="shared" si="391"/>
        <v>1</v>
      </c>
      <c r="H2046">
        <f t="shared" si="392"/>
        <v>25560.97</v>
      </c>
      <c r="K2046">
        <f t="shared" si="393"/>
        <v>2.5773638913413823E-3</v>
      </c>
      <c r="L2046">
        <v>6</v>
      </c>
      <c r="M2046" t="s">
        <v>14</v>
      </c>
      <c r="N2046">
        <f t="shared" si="394"/>
        <v>2.5773638913413823E-3</v>
      </c>
      <c r="O2046">
        <f>AVERAGE(N2046:N2051)</f>
        <v>2.2391387227935914E-3</v>
      </c>
      <c r="P2046">
        <f>IF(N2046&gt;O2048,"ND",IF(N2046&lt;O2049,"ND",N2046))</f>
        <v>2.5773638913413823E-3</v>
      </c>
      <c r="Q2046">
        <f>AVERAGE(P2046:P2051)</f>
        <v>2.2391387227935914E-3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123716.55</v>
      </c>
      <c r="B2047">
        <v>21465.29</v>
      </c>
      <c r="D2047">
        <f t="shared" si="390"/>
        <v>21465.29</v>
      </c>
      <c r="E2047">
        <v>6</v>
      </c>
      <c r="F2047" t="s">
        <v>14</v>
      </c>
      <c r="G2047">
        <f t="shared" si="391"/>
        <v>1</v>
      </c>
      <c r="H2047">
        <f t="shared" si="392"/>
        <v>21465.29</v>
      </c>
      <c r="K2047">
        <f t="shared" si="393"/>
        <v>2.1643882592550776E-3</v>
      </c>
      <c r="L2047">
        <v>6</v>
      </c>
      <c r="M2047" t="s">
        <v>14</v>
      </c>
      <c r="N2047">
        <f t="shared" si="394"/>
        <v>2.1643882592550776E-3</v>
      </c>
      <c r="O2047">
        <f>STDEV(N2046:N2051)</f>
        <v>3.5697033866060452E-4</v>
      </c>
      <c r="P2047">
        <f>IF(N2047&gt;O2048,"ND",IF(N2047&lt;O2049,"ND",N2047))</f>
        <v>2.1643882592550776E-3</v>
      </c>
    </row>
    <row r="2048" spans="1:19">
      <c r="A2048">
        <v>89825.600000000006</v>
      </c>
      <c r="B2048">
        <v>25281.599999999999</v>
      </c>
      <c r="D2048">
        <f t="shared" si="390"/>
        <v>25281.599999999999</v>
      </c>
      <c r="E2048">
        <v>6</v>
      </c>
      <c r="F2048" t="s">
        <v>14</v>
      </c>
      <c r="G2048">
        <f t="shared" si="391"/>
        <v>1</v>
      </c>
      <c r="H2048">
        <f t="shared" si="392"/>
        <v>25281.599999999999</v>
      </c>
      <c r="K2048">
        <f t="shared" si="393"/>
        <v>2.5491944537056411E-3</v>
      </c>
      <c r="L2048">
        <v>6</v>
      </c>
      <c r="M2048" t="s">
        <v>14</v>
      </c>
      <c r="N2048">
        <f t="shared" si="394"/>
        <v>2.5491944537056411E-3</v>
      </c>
      <c r="O2048">
        <f>O2046+(O2047*1.89)</f>
        <v>2.9138126628621341E-3</v>
      </c>
      <c r="P2048">
        <f>IF(N2048&gt;O2048,"ND",IF(N2048&lt;O2049,"ND",N2048))</f>
        <v>2.5491944537056411E-3</v>
      </c>
    </row>
    <row r="2049" spans="1:19">
      <c r="A2049">
        <v>102023.72</v>
      </c>
      <c r="B2049">
        <v>20585.32</v>
      </c>
      <c r="D2049">
        <f t="shared" si="390"/>
        <v>20585.32</v>
      </c>
      <c r="E2049">
        <v>6</v>
      </c>
      <c r="F2049" t="s">
        <v>14</v>
      </c>
      <c r="G2049">
        <f t="shared" si="391"/>
        <v>1</v>
      </c>
      <c r="H2049">
        <f t="shared" si="392"/>
        <v>20585.32</v>
      </c>
      <c r="K2049">
        <f t="shared" si="393"/>
        <v>2.0756591185587862E-3</v>
      </c>
      <c r="L2049">
        <v>6</v>
      </c>
      <c r="M2049" t="s">
        <v>14</v>
      </c>
      <c r="N2049">
        <f t="shared" si="394"/>
        <v>2.0756591185587862E-3</v>
      </c>
      <c r="O2049">
        <f>O2046-(O2047*1.89)</f>
        <v>1.5644647827250488E-3</v>
      </c>
      <c r="P2049">
        <f>IF(N2049&gt;O2048,"ND",IF(N2049&lt;O2049,"ND",N2049))</f>
        <v>2.0756591185587862E-3</v>
      </c>
    </row>
    <row r="2050" spans="1:19">
      <c r="A2050">
        <v>101801.53</v>
      </c>
      <c r="B2050">
        <v>16267.36</v>
      </c>
      <c r="D2050">
        <f t="shared" si="390"/>
        <v>16267.36</v>
      </c>
      <c r="E2050">
        <v>6</v>
      </c>
      <c r="F2050" t="s">
        <v>14</v>
      </c>
      <c r="G2050">
        <f t="shared" si="391"/>
        <v>1</v>
      </c>
      <c r="H2050">
        <f t="shared" si="392"/>
        <v>16267.36</v>
      </c>
      <c r="K2050">
        <f t="shared" si="393"/>
        <v>1.6402705480837053E-3</v>
      </c>
      <c r="L2050">
        <v>6</v>
      </c>
      <c r="M2050" t="s">
        <v>14</v>
      </c>
      <c r="N2050">
        <f t="shared" si="394"/>
        <v>1.6402705480837053E-3</v>
      </c>
      <c r="P2050">
        <f>IF(N2050&gt;O2048,"ND",IF(N2050&lt;O2049,"ND",N2050))</f>
        <v>1.6402705480837053E-3</v>
      </c>
    </row>
    <row r="2051" spans="1:19">
      <c r="A2051">
        <v>93597.51</v>
      </c>
      <c r="B2051">
        <v>24079.22</v>
      </c>
      <c r="D2051">
        <f t="shared" si="390"/>
        <v>24079.22</v>
      </c>
      <c r="E2051">
        <v>6</v>
      </c>
      <c r="F2051" t="s">
        <v>14</v>
      </c>
      <c r="G2051">
        <f t="shared" si="391"/>
        <v>1</v>
      </c>
      <c r="H2051">
        <f t="shared" si="392"/>
        <v>24079.22</v>
      </c>
      <c r="K2051">
        <f t="shared" si="393"/>
        <v>2.4279560658169563E-3</v>
      </c>
      <c r="L2051">
        <v>6</v>
      </c>
      <c r="M2051" t="s">
        <v>14</v>
      </c>
      <c r="N2051">
        <f t="shared" si="394"/>
        <v>2.4279560658169563E-3</v>
      </c>
      <c r="P2051">
        <f>IF(N2051&gt;O2048,"ND",IF(N2051&lt;O2049,"ND",N2051))</f>
        <v>2.4279560658169563E-3</v>
      </c>
    </row>
    <row r="2052" spans="1:19">
      <c r="A2052">
        <v>139150.39999999999</v>
      </c>
      <c r="B2052">
        <v>2080.15</v>
      </c>
      <c r="D2052">
        <f t="shared" ref="D2052:D2115" si="397">IF(A2052&lt;$A$4623,"NA",B2052)</f>
        <v>2080.15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2080.15</v>
      </c>
      <c r="K2052">
        <f t="shared" ref="K2052:K2115" si="400">IF(F2052="A",H2052/$J$3,IF(F2052="B",H2052/$J$4,IF(F2052="C",H2052/$J$5,IF(F2052="D",H2052/$J$5))))</f>
        <v>2.097456981708353E-4</v>
      </c>
      <c r="L2052">
        <v>100</v>
      </c>
      <c r="M2052" t="s">
        <v>14</v>
      </c>
      <c r="N2052">
        <f t="shared" ref="N2052:N2115" si="401">VALUE(K2052)</f>
        <v>2.097456981708353E-4</v>
      </c>
      <c r="O2052">
        <f>AVERAGE(N2052:N2057)</f>
        <v>3.4957616361805884E-5</v>
      </c>
      <c r="P2052" t="str">
        <f>IF(N2052&gt;O2054,"ND",IF(N2052&lt;O2055,"ND",N2052))</f>
        <v>ND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138975.10999999999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8.5628322710392914E-5</v>
      </c>
      <c r="P2053">
        <f>IF(N2053&gt;O2054,"ND",IF(N2053&lt;O2055,"ND",N2053))</f>
        <v>0</v>
      </c>
    </row>
    <row r="2054" spans="1:19">
      <c r="A2054">
        <v>129466.44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1.9679514628444846E-4</v>
      </c>
      <c r="P2054">
        <f>IF(N2054&gt;O2054,"ND",IF(N2054&lt;O2055,"ND",N2054))</f>
        <v>0</v>
      </c>
    </row>
    <row r="2055" spans="1:19">
      <c r="A2055">
        <v>135440.4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-1.2687991356083672E-4</v>
      </c>
      <c r="P2055">
        <f>IF(N2055&gt;O2054,"ND",IF(N2055&lt;O2055,"ND",N2055))</f>
        <v>0</v>
      </c>
    </row>
    <row r="2056" spans="1:19">
      <c r="A2056">
        <v>139000.15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153472.25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88670.8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9.4826620178325581E-5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96940.25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2.3227683346960487E-4</v>
      </c>
      <c r="P2059">
        <f>IF(N2059&gt;O2060,"ND",IF(N2059&lt;O2061,"ND",N2059))</f>
        <v>0</v>
      </c>
    </row>
    <row r="2060" spans="1:19">
      <c r="A2060">
        <v>98926.94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5.3382983543587878E-4</v>
      </c>
      <c r="P2060">
        <f>IF(N2060&gt;O2060,"ND",IF(N2060&lt;O2061,"ND",N2060))</f>
        <v>0</v>
      </c>
    </row>
    <row r="2061" spans="1:19">
      <c r="A2061">
        <v>101417.69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-3.4417659507922761E-4</v>
      </c>
      <c r="P2061">
        <f>IF(N2061&gt;O2060,"ND",IF(N2061&lt;O2061,"ND",N2061))</f>
        <v>0</v>
      </c>
    </row>
    <row r="2062" spans="1:19">
      <c r="A2062">
        <v>108595.3</v>
      </c>
      <c r="B2062">
        <v>5642.65</v>
      </c>
      <c r="D2062">
        <f t="shared" si="397"/>
        <v>5642.65</v>
      </c>
      <c r="E2062">
        <v>5</v>
      </c>
      <c r="F2062" t="s">
        <v>14</v>
      </c>
      <c r="G2062">
        <f t="shared" si="398"/>
        <v>1</v>
      </c>
      <c r="H2062">
        <f t="shared" si="399"/>
        <v>5642.65</v>
      </c>
      <c r="K2062">
        <f t="shared" si="400"/>
        <v>5.6895972106995349E-4</v>
      </c>
      <c r="L2062">
        <v>5</v>
      </c>
      <c r="M2062" t="s">
        <v>14</v>
      </c>
      <c r="N2062">
        <f t="shared" si="401"/>
        <v>5.6895972106995349E-4</v>
      </c>
      <c r="P2062" t="str">
        <f>IF(N2062&gt;O2060,"ND",IF(N2062&lt;O2061,"ND",N2062))</f>
        <v>ND</v>
      </c>
    </row>
    <row r="2063" spans="1:19">
      <c r="A2063">
        <v>99152.15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208322.97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2.5680567610414059E-5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222100.23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6.2904286950559146E-5</v>
      </c>
      <c r="P2065">
        <f>IF(N2065&gt;O2066,"ND",IF(N2065&lt;O2067,"ND",N2065))</f>
        <v>0</v>
      </c>
    </row>
    <row r="2066" spans="1:19">
      <c r="A2066">
        <v>194070.39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1.4456966994697083E-4</v>
      </c>
      <c r="P2066">
        <f>IF(N2066&gt;O2066,"ND",IF(N2066&lt;O2067,"ND",N2066))</f>
        <v>0</v>
      </c>
    </row>
    <row r="2067" spans="1:19">
      <c r="A2067">
        <v>194268.68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-9.3208534726142725E-5</v>
      </c>
      <c r="P2067">
        <f>IF(N2067&gt;O2066,"ND",IF(N2067&lt;O2067,"ND",N2067))</f>
        <v>0</v>
      </c>
    </row>
    <row r="2068" spans="1:19">
      <c r="A2068">
        <v>195465.60000000001</v>
      </c>
      <c r="B2068">
        <v>1528.12</v>
      </c>
      <c r="D2068">
        <f t="shared" si="397"/>
        <v>1528.12</v>
      </c>
      <c r="E2068" t="s">
        <v>8</v>
      </c>
      <c r="F2068" t="s">
        <v>14</v>
      </c>
      <c r="G2068">
        <f t="shared" si="398"/>
        <v>1</v>
      </c>
      <c r="H2068">
        <f t="shared" si="399"/>
        <v>1528.12</v>
      </c>
      <c r="K2068">
        <f t="shared" si="400"/>
        <v>1.5408340566248435E-4</v>
      </c>
      <c r="L2068" t="s">
        <v>8</v>
      </c>
      <c r="M2068" t="s">
        <v>14</v>
      </c>
      <c r="N2068">
        <f t="shared" si="401"/>
        <v>1.5408340566248435E-4</v>
      </c>
      <c r="P2068" t="str">
        <f>IF(N2068&gt;O2066,"ND",IF(N2068&lt;O2067,"ND",N2068))</f>
        <v>ND</v>
      </c>
    </row>
    <row r="2069" spans="1:19">
      <c r="A2069">
        <v>171610.48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96133.83</v>
      </c>
      <c r="B2070">
        <v>1175.3</v>
      </c>
      <c r="D2070">
        <f t="shared" si="397"/>
        <v>1175.3</v>
      </c>
      <c r="E2070">
        <v>4</v>
      </c>
      <c r="F2070" t="s">
        <v>14</v>
      </c>
      <c r="G2070">
        <f t="shared" si="398"/>
        <v>1</v>
      </c>
      <c r="H2070">
        <f t="shared" si="399"/>
        <v>1175.3</v>
      </c>
      <c r="K2070">
        <f t="shared" si="400"/>
        <v>1.1850785715461997E-4</v>
      </c>
      <c r="L2070">
        <v>4</v>
      </c>
      <c r="M2070" t="s">
        <v>14</v>
      </c>
      <c r="N2070">
        <f t="shared" si="401"/>
        <v>1.1850785715461997E-4</v>
      </c>
      <c r="O2070">
        <f>AVERAGE(N2070:N2075)</f>
        <v>1.1994572156628072E-4</v>
      </c>
      <c r="P2070">
        <f>IF(N2070&gt;O2072,"ND",IF(N2070&lt;O2073,"ND",N2070))</f>
        <v>1.1850785715461997E-4</v>
      </c>
      <c r="Q2070">
        <f>AVERAGE(P2070:P2075)</f>
        <v>1.1994572156628072E-4</v>
      </c>
      <c r="R2070">
        <f t="shared" si="396"/>
        <v>4</v>
      </c>
      <c r="S2070">
        <f t="shared" si="395"/>
        <v>2070</v>
      </c>
    </row>
    <row r="2071" spans="1:19">
      <c r="A2071">
        <v>109717.1</v>
      </c>
      <c r="B2071">
        <v>3843.45</v>
      </c>
      <c r="D2071">
        <f t="shared" si="397"/>
        <v>3843.45</v>
      </c>
      <c r="E2071">
        <v>4</v>
      </c>
      <c r="F2071" t="s">
        <v>14</v>
      </c>
      <c r="G2071">
        <f t="shared" si="398"/>
        <v>1</v>
      </c>
      <c r="H2071">
        <f t="shared" si="399"/>
        <v>3843.45</v>
      </c>
      <c r="K2071">
        <f t="shared" si="400"/>
        <v>3.87542775105015E-4</v>
      </c>
      <c r="L2071">
        <v>4</v>
      </c>
      <c r="M2071" t="s">
        <v>14</v>
      </c>
      <c r="N2071">
        <f t="shared" si="401"/>
        <v>3.87542775105015E-4</v>
      </c>
      <c r="O2071">
        <f>STDEV(N2070:N2075)</f>
        <v>1.4791693084936772E-4</v>
      </c>
      <c r="P2071">
        <f>IF(N2071&gt;O2072,"ND",IF(N2071&lt;O2073,"ND",N2071))</f>
        <v>3.87542775105015E-4</v>
      </c>
    </row>
    <row r="2072" spans="1:19">
      <c r="A2072">
        <v>110368.84</v>
      </c>
      <c r="B2072">
        <v>1712.2</v>
      </c>
      <c r="D2072">
        <f t="shared" si="397"/>
        <v>1712.2</v>
      </c>
      <c r="E2072">
        <v>4</v>
      </c>
      <c r="F2072" t="s">
        <v>14</v>
      </c>
      <c r="G2072">
        <f t="shared" si="398"/>
        <v>1</v>
      </c>
      <c r="H2072">
        <f t="shared" si="399"/>
        <v>1712.2</v>
      </c>
      <c r="K2072">
        <f t="shared" si="400"/>
        <v>1.7264456140571796E-4</v>
      </c>
      <c r="L2072">
        <v>4</v>
      </c>
      <c r="M2072" t="s">
        <v>14</v>
      </c>
      <c r="N2072">
        <f t="shared" si="401"/>
        <v>1.7264456140571796E-4</v>
      </c>
      <c r="O2072">
        <f>O2070+(O2071*1.89)</f>
        <v>3.995087208715857E-4</v>
      </c>
      <c r="P2072">
        <f>IF(N2072&gt;O2072,"ND",IF(N2072&lt;O2073,"ND",N2072))</f>
        <v>1.7264456140571796E-4</v>
      </c>
    </row>
    <row r="2073" spans="1:19">
      <c r="A2073">
        <v>109625.56</v>
      </c>
      <c r="B2073">
        <v>406.41</v>
      </c>
      <c r="D2073">
        <f t="shared" si="397"/>
        <v>406.41</v>
      </c>
      <c r="E2073">
        <v>4</v>
      </c>
      <c r="F2073" t="s">
        <v>14</v>
      </c>
      <c r="G2073">
        <f t="shared" si="398"/>
        <v>1</v>
      </c>
      <c r="H2073">
        <f t="shared" si="399"/>
        <v>406.41</v>
      </c>
      <c r="K2073">
        <f t="shared" si="400"/>
        <v>4.0979135732331409E-5</v>
      </c>
      <c r="L2073">
        <v>4</v>
      </c>
      <c r="M2073" t="s">
        <v>14</v>
      </c>
      <c r="N2073">
        <f t="shared" si="401"/>
        <v>4.0979135732331409E-5</v>
      </c>
      <c r="O2073">
        <f>O2070-(O2071*1.89)</f>
        <v>-1.5961727773902424E-4</v>
      </c>
      <c r="P2073">
        <f>IF(N2073&gt;O2072,"ND",IF(N2073&lt;O2073,"ND",N2073))</f>
        <v>4.0979135732331409E-5</v>
      </c>
    </row>
    <row r="2074" spans="1:19">
      <c r="A2074">
        <v>91081.99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93166.46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138481.18</v>
      </c>
      <c r="B2076">
        <v>290372.68</v>
      </c>
      <c r="D2076">
        <f t="shared" si="397"/>
        <v>290372.68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131754.92000000001</v>
      </c>
      <c r="B2077">
        <v>268757</v>
      </c>
      <c r="D2077">
        <f t="shared" si="397"/>
        <v>268757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130029.13</v>
      </c>
      <c r="B2078">
        <v>284588.68</v>
      </c>
      <c r="D2078">
        <f t="shared" si="397"/>
        <v>284588.68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138112.6</v>
      </c>
      <c r="B2079">
        <v>317310.21999999997</v>
      </c>
      <c r="D2079">
        <f t="shared" si="397"/>
        <v>317310.21999999997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127093.72</v>
      </c>
      <c r="B2080">
        <v>255429.1</v>
      </c>
      <c r="D2080">
        <f t="shared" si="397"/>
        <v>255429.1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122947.63</v>
      </c>
      <c r="B2081">
        <v>266430.34999999998</v>
      </c>
      <c r="D2081">
        <f t="shared" si="397"/>
        <v>266430.34999999998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99825.35</v>
      </c>
      <c r="B2082">
        <v>27367.67</v>
      </c>
      <c r="D2082">
        <f t="shared" si="397"/>
        <v>27367.67</v>
      </c>
      <c r="E2082">
        <v>3</v>
      </c>
      <c r="F2082" t="s">
        <v>14</v>
      </c>
      <c r="G2082">
        <f t="shared" si="398"/>
        <v>1</v>
      </c>
      <c r="H2082">
        <f t="shared" si="399"/>
        <v>27367.67</v>
      </c>
      <c r="K2082">
        <f t="shared" si="400"/>
        <v>2.7595370773545293E-3</v>
      </c>
      <c r="L2082">
        <v>3</v>
      </c>
      <c r="M2082" t="s">
        <v>14</v>
      </c>
      <c r="N2082">
        <f t="shared" si="401"/>
        <v>2.7595370773545293E-3</v>
      </c>
      <c r="O2082">
        <f>AVERAGE(N2082:N2087)</f>
        <v>6.9538742816944684E-4</v>
      </c>
      <c r="P2082" t="str">
        <f>IF(N2082&gt;O2084,"ND",IF(N2082&lt;O2085,"ND",N2082))</f>
        <v>ND</v>
      </c>
      <c r="Q2082">
        <f>AVERAGE(P2082:P2087)</f>
        <v>2.8255749833243029E-4</v>
      </c>
      <c r="R2082">
        <f t="shared" si="396"/>
        <v>3</v>
      </c>
      <c r="S2082">
        <f t="shared" si="395"/>
        <v>2082</v>
      </c>
    </row>
    <row r="2083" spans="1:19">
      <c r="A2083">
        <v>92881.54</v>
      </c>
      <c r="B2083">
        <v>4398.58</v>
      </c>
      <c r="D2083">
        <f t="shared" si="397"/>
        <v>4398.58</v>
      </c>
      <c r="E2083">
        <v>3</v>
      </c>
      <c r="F2083" t="s">
        <v>14</v>
      </c>
      <c r="G2083">
        <f t="shared" si="398"/>
        <v>1</v>
      </c>
      <c r="H2083">
        <f t="shared" si="399"/>
        <v>4398.58</v>
      </c>
      <c r="K2083">
        <f t="shared" si="400"/>
        <v>4.4351764683329221E-4</v>
      </c>
      <c r="L2083">
        <v>3</v>
      </c>
      <c r="M2083" t="s">
        <v>14</v>
      </c>
      <c r="N2083">
        <f t="shared" si="401"/>
        <v>4.4351764683329221E-4</v>
      </c>
      <c r="O2083">
        <f>STDEV(N2082:N2087)</f>
        <v>1.0374068441729558E-3</v>
      </c>
      <c r="P2083">
        <f>IF(N2083&gt;O2084,"ND",IF(N2083&lt;O2085,"ND",N2083))</f>
        <v>4.4351764683329221E-4</v>
      </c>
    </row>
    <row r="2084" spans="1:19">
      <c r="A2084">
        <v>97547.11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2.6560863636563331E-3</v>
      </c>
      <c r="P2084">
        <f>IF(N2084&gt;O2084,"ND",IF(N2084&lt;O2085,"ND",N2084))</f>
        <v>0</v>
      </c>
    </row>
    <row r="2085" spans="1:19">
      <c r="A2085">
        <v>72720.09</v>
      </c>
      <c r="B2085">
        <v>4589.9799999999996</v>
      </c>
      <c r="D2085">
        <f t="shared" si="397"/>
        <v>4589.9799999999996</v>
      </c>
      <c r="E2085">
        <v>3</v>
      </c>
      <c r="F2085" t="s">
        <v>14</v>
      </c>
      <c r="G2085">
        <f t="shared" si="398"/>
        <v>1</v>
      </c>
      <c r="H2085">
        <f t="shared" si="399"/>
        <v>4589.9799999999996</v>
      </c>
      <c r="K2085">
        <f t="shared" si="400"/>
        <v>4.6281689286357741E-4</v>
      </c>
      <c r="L2085">
        <v>3</v>
      </c>
      <c r="M2085" t="s">
        <v>14</v>
      </c>
      <c r="N2085">
        <f t="shared" si="401"/>
        <v>4.6281689286357741E-4</v>
      </c>
      <c r="O2085">
        <f>O2082-(O2083*1.89)</f>
        <v>-1.2653115073174392E-3</v>
      </c>
      <c r="P2085">
        <f>IF(N2085&gt;O2084,"ND",IF(N2085&lt;O2085,"ND",N2085))</f>
        <v>4.6281689286357741E-4</v>
      </c>
    </row>
    <row r="2086" spans="1:19">
      <c r="A2086">
        <v>86033.14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85146.15</v>
      </c>
      <c r="B2087">
        <v>5022.74</v>
      </c>
      <c r="D2087">
        <f t="shared" si="397"/>
        <v>5022.74</v>
      </c>
      <c r="E2087">
        <v>3</v>
      </c>
      <c r="F2087" t="s">
        <v>14</v>
      </c>
      <c r="G2087">
        <f t="shared" si="398"/>
        <v>1</v>
      </c>
      <c r="H2087">
        <f t="shared" si="399"/>
        <v>5022.74</v>
      </c>
      <c r="K2087">
        <f t="shared" si="400"/>
        <v>5.06452951965282E-4</v>
      </c>
      <c r="L2087">
        <v>3</v>
      </c>
      <c r="M2087" t="s">
        <v>14</v>
      </c>
      <c r="N2087">
        <f t="shared" si="401"/>
        <v>5.06452951965282E-4</v>
      </c>
      <c r="P2087">
        <f>IF(N2087&gt;O2084,"ND",IF(N2087&lt;O2085,"ND",N2087))</f>
        <v>5.06452951965282E-4</v>
      </c>
    </row>
    <row r="2088" spans="1:19">
      <c r="A2088">
        <v>130052.23</v>
      </c>
      <c r="B2088">
        <v>281039.27</v>
      </c>
      <c r="D2088">
        <f t="shared" si="397"/>
        <v>281039.27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76364.81</v>
      </c>
      <c r="B2089">
        <v>238090.57</v>
      </c>
      <c r="D2089">
        <f t="shared" si="397"/>
        <v>238090.57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125444.95</v>
      </c>
      <c r="B2090">
        <v>302058.46000000002</v>
      </c>
      <c r="D2090">
        <f t="shared" si="397"/>
        <v>302058.46000000002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118279.78</v>
      </c>
      <c r="B2091">
        <v>323670.02</v>
      </c>
      <c r="D2091">
        <f t="shared" si="397"/>
        <v>323670.02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123472.52</v>
      </c>
      <c r="B2092">
        <v>376748.93</v>
      </c>
      <c r="D2092">
        <f t="shared" si="397"/>
        <v>376748.93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118786.42</v>
      </c>
      <c r="B2093">
        <v>344560.59</v>
      </c>
      <c r="D2093">
        <f t="shared" si="397"/>
        <v>344560.59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65906.710000000006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0</v>
      </c>
      <c r="P2094">
        <f>IF(N2094&gt;O2096,"ND",IF(N2094&lt;O2097,"ND",N2094))</f>
        <v>0</v>
      </c>
      <c r="Q2094">
        <f>AVERAGE(P2094:P2099)</f>
        <v>0</v>
      </c>
      <c r="R2094">
        <f t="shared" si="396"/>
        <v>2</v>
      </c>
      <c r="S2094">
        <f t="shared" si="402"/>
        <v>2094</v>
      </c>
    </row>
    <row r="2095" spans="1:19">
      <c r="A2095">
        <v>62125.919999999998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0</v>
      </c>
      <c r="P2095">
        <f>IF(N2095&gt;O2096,"ND",IF(N2095&lt;O2097,"ND",N2095))</f>
        <v>0</v>
      </c>
    </row>
    <row r="2096" spans="1:19">
      <c r="A2096">
        <v>65548.59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0</v>
      </c>
      <c r="P2096">
        <f>IF(N2096&gt;O2096,"ND",IF(N2096&lt;O2097,"ND",N2096))</f>
        <v>0</v>
      </c>
    </row>
    <row r="2097" spans="1:19">
      <c r="A2097">
        <v>66493.13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0</v>
      </c>
      <c r="P2097">
        <f>IF(N2097&gt;O2096,"ND",IF(N2097&lt;O2097,"ND",N2097))</f>
        <v>0</v>
      </c>
    </row>
    <row r="2098" spans="1:19">
      <c r="A2098">
        <v>65234.55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70907.61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114118.31</v>
      </c>
      <c r="B2100">
        <v>558860.4</v>
      </c>
      <c r="D2100">
        <f t="shared" si="397"/>
        <v>558860.4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117799.9</v>
      </c>
      <c r="B2101">
        <v>509140.72</v>
      </c>
      <c r="D2101">
        <f t="shared" si="397"/>
        <v>509140.72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116605.97</v>
      </c>
      <c r="B2102">
        <v>448717.93</v>
      </c>
      <c r="D2102">
        <f t="shared" si="397"/>
        <v>448717.93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132293.28</v>
      </c>
      <c r="B2103">
        <v>590019.52</v>
      </c>
      <c r="D2103">
        <f t="shared" si="397"/>
        <v>590019.52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129172.76</v>
      </c>
      <c r="B2104">
        <v>537395.92000000004</v>
      </c>
      <c r="D2104">
        <f t="shared" si="397"/>
        <v>537395.92000000004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121828.78</v>
      </c>
      <c r="B2105">
        <v>458359.6</v>
      </c>
      <c r="D2105">
        <f t="shared" si="397"/>
        <v>458359.6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93041.65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6.6655333955800261E-5</v>
      </c>
      <c r="P2106">
        <f>IF(N2106&gt;O2108,"ND",IF(N2106&lt;O2109,"ND",N2106))</f>
        <v>0</v>
      </c>
      <c r="Q2106">
        <f>AVERAGE(P2106:P2111)</f>
        <v>6.6655333955800261E-5</v>
      </c>
      <c r="R2106">
        <f t="shared" si="396"/>
        <v>1</v>
      </c>
      <c r="S2106">
        <f t="shared" si="402"/>
        <v>2106</v>
      </c>
    </row>
    <row r="2107" spans="1:19">
      <c r="A2107">
        <v>97113.54</v>
      </c>
      <c r="B2107">
        <v>2543</v>
      </c>
      <c r="D2107">
        <f t="shared" si="397"/>
        <v>2543</v>
      </c>
      <c r="E2107">
        <v>1</v>
      </c>
      <c r="F2107" t="s">
        <v>14</v>
      </c>
      <c r="G2107">
        <f t="shared" si="398"/>
        <v>1</v>
      </c>
      <c r="H2107">
        <f t="shared" si="399"/>
        <v>2543</v>
      </c>
      <c r="K2107">
        <f t="shared" si="400"/>
        <v>2.5641579234595303E-4</v>
      </c>
      <c r="L2107">
        <v>1</v>
      </c>
      <c r="M2107" t="s">
        <v>14</v>
      </c>
      <c r="N2107">
        <f t="shared" si="401"/>
        <v>2.5641579234595303E-4</v>
      </c>
      <c r="O2107">
        <f>STDEV(N2106:N2111)</f>
        <v>1.0305189250800768E-4</v>
      </c>
      <c r="P2107">
        <f>IF(N2107&gt;O2108,"ND",IF(N2107&lt;O2109,"ND",N2107))</f>
        <v>2.5641579234595303E-4</v>
      </c>
    </row>
    <row r="2108" spans="1:19">
      <c r="A2108">
        <v>105362.29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2.6142341079593481E-4</v>
      </c>
      <c r="P2108">
        <f>IF(N2108&gt;O2108,"ND",IF(N2108&lt;O2109,"ND",N2108))</f>
        <v>0</v>
      </c>
    </row>
    <row r="2109" spans="1:19">
      <c r="A2109">
        <v>111780.72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-1.2811274288433426E-4</v>
      </c>
      <c r="P2109">
        <f>IF(N2109&gt;O2108,"ND",IF(N2109&lt;O2109,"ND",N2109))</f>
        <v>0</v>
      </c>
    </row>
    <row r="2110" spans="1:19">
      <c r="A2110">
        <v>114815.22</v>
      </c>
      <c r="B2110">
        <v>1138.72</v>
      </c>
      <c r="D2110">
        <f t="shared" si="397"/>
        <v>1138.72</v>
      </c>
      <c r="E2110">
        <v>1</v>
      </c>
      <c r="F2110" t="s">
        <v>14</v>
      </c>
      <c r="G2110">
        <f t="shared" si="398"/>
        <v>1</v>
      </c>
      <c r="H2110">
        <f t="shared" si="399"/>
        <v>1138.72</v>
      </c>
      <c r="K2110">
        <f t="shared" si="400"/>
        <v>1.1481942235949022E-4</v>
      </c>
      <c r="L2110">
        <v>1</v>
      </c>
      <c r="M2110" t="s">
        <v>14</v>
      </c>
      <c r="N2110">
        <f t="shared" si="401"/>
        <v>1.1481942235949022E-4</v>
      </c>
      <c r="P2110">
        <f>IF(N2110&gt;O2108,"ND",IF(N2110&lt;O2109,"ND",N2110))</f>
        <v>1.1481942235949022E-4</v>
      </c>
    </row>
    <row r="2111" spans="1:19">
      <c r="A2111">
        <v>116193.25</v>
      </c>
      <c r="B2111">
        <v>284.60000000000002</v>
      </c>
      <c r="D2111">
        <f t="shared" si="397"/>
        <v>284.60000000000002</v>
      </c>
      <c r="E2111">
        <v>1</v>
      </c>
      <c r="F2111" t="s">
        <v>14</v>
      </c>
      <c r="G2111">
        <f t="shared" si="398"/>
        <v>1</v>
      </c>
      <c r="H2111">
        <f t="shared" si="399"/>
        <v>284.60000000000002</v>
      </c>
      <c r="K2111">
        <f t="shared" si="400"/>
        <v>2.8696789029358331E-5</v>
      </c>
      <c r="L2111">
        <v>1</v>
      </c>
      <c r="M2111" t="s">
        <v>14</v>
      </c>
      <c r="N2111">
        <f t="shared" si="401"/>
        <v>2.8696789029358331E-5</v>
      </c>
      <c r="P2111">
        <f>IF(N2111&gt;O2108,"ND",IF(N2111&lt;O2109,"ND",N2111))</f>
        <v>2.8696789029358331E-5</v>
      </c>
    </row>
    <row r="2112" spans="1:19">
      <c r="A2112">
        <v>217570.86</v>
      </c>
      <c r="B2112">
        <v>207168.71</v>
      </c>
      <c r="D2112">
        <f t="shared" si="397"/>
        <v>207168.71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144714.25</v>
      </c>
      <c r="B2113">
        <v>305287.96999999997</v>
      </c>
      <c r="D2113">
        <f t="shared" si="397"/>
        <v>305287.96999999997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107952.16</v>
      </c>
      <c r="B2114">
        <v>212909.67</v>
      </c>
      <c r="D2114">
        <f t="shared" si="397"/>
        <v>212909.67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116838.16</v>
      </c>
      <c r="B2115">
        <v>304989.5</v>
      </c>
      <c r="D2115">
        <f t="shared" si="397"/>
        <v>304989.5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118219.54</v>
      </c>
      <c r="B2116">
        <v>429791.05</v>
      </c>
      <c r="D2116">
        <f t="shared" ref="D2116:D2179" si="404">IF(A2116&lt;$A$4623,"NA",B2116)</f>
        <v>429791.05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117685.77</v>
      </c>
      <c r="B2117">
        <v>323849.83</v>
      </c>
      <c r="D2117">
        <f t="shared" si="404"/>
        <v>323849.83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929.74</v>
      </c>
      <c r="B2118">
        <v>885.3</v>
      </c>
      <c r="D2118">
        <f t="shared" si="404"/>
        <v>885.3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1697.45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2776.9</v>
      </c>
      <c r="B2120">
        <v>3419.25</v>
      </c>
      <c r="D2120">
        <f t="shared" si="404"/>
        <v>3419.25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5744.12</v>
      </c>
      <c r="D2121">
        <f t="shared" si="404"/>
        <v>5744.12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299.64</v>
      </c>
      <c r="B2122">
        <v>1162.1199999999999</v>
      </c>
      <c r="D2122">
        <f t="shared" si="404"/>
        <v>1162.1199999999999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136.59</v>
      </c>
      <c r="D2123">
        <f t="shared" si="404"/>
        <v>136.59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2112.37</v>
      </c>
      <c r="B2124">
        <v>739.94</v>
      </c>
      <c r="D2124">
        <f t="shared" si="404"/>
        <v>739.94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162.15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2934.02</v>
      </c>
      <c r="B2126">
        <v>6803.4</v>
      </c>
      <c r="D2126">
        <f t="shared" si="404"/>
        <v>6803.4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6048.11</v>
      </c>
      <c r="D2127">
        <f t="shared" si="404"/>
        <v>6048.11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1018.36</v>
      </c>
      <c r="B2128">
        <v>6435.25</v>
      </c>
      <c r="D2128">
        <f t="shared" si="404"/>
        <v>6435.25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982.04</v>
      </c>
      <c r="D2129">
        <f t="shared" si="404"/>
        <v>982.04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927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6233.68</v>
      </c>
      <c r="D2131">
        <f t="shared" si="404"/>
        <v>6233.68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0</v>
      </c>
      <c r="D2132">
        <f t="shared" si="404"/>
        <v>0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2184.58</v>
      </c>
      <c r="D2133">
        <f t="shared" si="404"/>
        <v>2184.58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354.56</v>
      </c>
      <c r="B2134">
        <v>3307.28</v>
      </c>
      <c r="D2134">
        <f t="shared" si="404"/>
        <v>3307.28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3075.49</v>
      </c>
      <c r="D2135">
        <f t="shared" si="404"/>
        <v>3075.49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3987.12</v>
      </c>
      <c r="D2136">
        <f t="shared" si="404"/>
        <v>3987.12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2359.02</v>
      </c>
      <c r="D2137">
        <f t="shared" si="404"/>
        <v>2359.02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340.31</v>
      </c>
      <c r="B2138">
        <v>1048.76</v>
      </c>
      <c r="D2138">
        <f t="shared" si="404"/>
        <v>1048.76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3479.67</v>
      </c>
      <c r="D2139">
        <f t="shared" si="404"/>
        <v>3479.67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671.06</v>
      </c>
      <c r="B2140">
        <v>2246.33</v>
      </c>
      <c r="D2140">
        <f t="shared" si="404"/>
        <v>2246.33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749.3</v>
      </c>
      <c r="B2141">
        <v>2020.72</v>
      </c>
      <c r="D2141">
        <f t="shared" si="404"/>
        <v>2020.72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141.97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12089.47</v>
      </c>
      <c r="B2143">
        <v>10984.48</v>
      </c>
      <c r="D2143">
        <f t="shared" si="404"/>
        <v>10984.48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511.08</v>
      </c>
      <c r="B2145">
        <v>554.91</v>
      </c>
      <c r="D2145">
        <f t="shared" si="404"/>
        <v>554.91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61.3</v>
      </c>
      <c r="B2146">
        <v>37.81</v>
      </c>
      <c r="D2146">
        <f t="shared" si="404"/>
        <v>37.81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658.75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2170.81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1731.93</v>
      </c>
      <c r="B2153">
        <v>89.68</v>
      </c>
      <c r="D2153">
        <f t="shared" si="404"/>
        <v>89.68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4625.82</v>
      </c>
      <c r="B2157">
        <v>26112.6</v>
      </c>
      <c r="D2157">
        <f t="shared" si="404"/>
        <v>26112.6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928.75</v>
      </c>
      <c r="B2158">
        <v>2850.84</v>
      </c>
      <c r="D2158">
        <f t="shared" si="404"/>
        <v>2850.84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454.55</v>
      </c>
      <c r="B2159">
        <v>6132.54</v>
      </c>
      <c r="D2159">
        <f t="shared" si="404"/>
        <v>6132.54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134.09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50.44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599.24</v>
      </c>
      <c r="B2163">
        <v>556.53</v>
      </c>
      <c r="D2163">
        <f t="shared" si="404"/>
        <v>556.53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724.24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612.79999999999995</v>
      </c>
      <c r="B2169">
        <v>3949.24</v>
      </c>
      <c r="D2169">
        <f t="shared" si="404"/>
        <v>3949.24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46.72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930.26</v>
      </c>
      <c r="B2172">
        <v>2653.47</v>
      </c>
      <c r="D2172">
        <f t="shared" si="404"/>
        <v>2653.47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597.57000000000005</v>
      </c>
      <c r="B2173">
        <v>2851.88</v>
      </c>
      <c r="D2173">
        <f t="shared" si="404"/>
        <v>2851.88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1334.25</v>
      </c>
      <c r="B2174">
        <v>4290.7700000000004</v>
      </c>
      <c r="D2174">
        <f t="shared" si="404"/>
        <v>4290.7700000000004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31.58</v>
      </c>
      <c r="B2175">
        <v>6264.69</v>
      </c>
      <c r="D2175">
        <f t="shared" si="404"/>
        <v>6264.69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1755.81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382.84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2564.9699999999998</v>
      </c>
      <c r="B2178">
        <v>1743.59</v>
      </c>
      <c r="D2178">
        <f t="shared" si="404"/>
        <v>1743.59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5102.5200000000004</v>
      </c>
      <c r="D2180">
        <f t="shared" ref="D2180:D2243" si="411">IF(A2180&lt;$A$4623,"NA",B2180)</f>
        <v>5102.5200000000004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704.7</v>
      </c>
      <c r="B2181">
        <v>3105.09</v>
      </c>
      <c r="D2181">
        <f t="shared" si="411"/>
        <v>3105.09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118.1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1962.91</v>
      </c>
      <c r="D2183">
        <f t="shared" si="411"/>
        <v>1962.91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49.99</v>
      </c>
      <c r="D2185">
        <f t="shared" si="411"/>
        <v>49.99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1055</v>
      </c>
      <c r="B2186">
        <v>4212.47</v>
      </c>
      <c r="D2186">
        <f t="shared" si="411"/>
        <v>4212.47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2233.86</v>
      </c>
      <c r="D2187">
        <f t="shared" si="411"/>
        <v>2233.86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1508.37</v>
      </c>
      <c r="D2188">
        <f t="shared" si="411"/>
        <v>1508.37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811.76</v>
      </c>
      <c r="B2191">
        <v>497.38</v>
      </c>
      <c r="D2191">
        <f t="shared" si="411"/>
        <v>497.38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448.21</v>
      </c>
      <c r="B2192">
        <v>257.22000000000003</v>
      </c>
      <c r="D2192">
        <f t="shared" si="411"/>
        <v>257.22000000000003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1482.4</v>
      </c>
      <c r="B2193">
        <v>5018.13</v>
      </c>
      <c r="D2193">
        <f t="shared" si="411"/>
        <v>5018.13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1116.6600000000001</v>
      </c>
      <c r="B2194">
        <v>1688.98</v>
      </c>
      <c r="D2194">
        <f t="shared" si="411"/>
        <v>1688.98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3316.45</v>
      </c>
      <c r="D2195">
        <f t="shared" si="411"/>
        <v>3316.45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801.61</v>
      </c>
      <c r="B2198">
        <v>3107.54</v>
      </c>
      <c r="D2198">
        <f t="shared" si="411"/>
        <v>3107.54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1197.2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5444.08</v>
      </c>
      <c r="B2203">
        <v>13841.33</v>
      </c>
      <c r="D2203">
        <f t="shared" si="411"/>
        <v>13841.33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4341.05</v>
      </c>
      <c r="D2204">
        <f t="shared" si="411"/>
        <v>4341.05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3381.63</v>
      </c>
      <c r="D2206">
        <f t="shared" si="411"/>
        <v>3381.63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728.82</v>
      </c>
      <c r="B2209">
        <v>3166.76</v>
      </c>
      <c r="D2209">
        <f t="shared" si="411"/>
        <v>3166.76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261.75</v>
      </c>
      <c r="B2210">
        <v>551.96</v>
      </c>
      <c r="D2210">
        <f t="shared" si="411"/>
        <v>551.96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1275.1400000000001</v>
      </c>
      <c r="B2211">
        <v>2.57</v>
      </c>
      <c r="D2211">
        <f t="shared" si="411"/>
        <v>2.57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5926.93</v>
      </c>
      <c r="B2213">
        <v>10644.41</v>
      </c>
      <c r="D2213">
        <f t="shared" si="411"/>
        <v>10644.41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358.46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1077.71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1068.05</v>
      </c>
      <c r="B2216">
        <v>2799.63</v>
      </c>
      <c r="D2216">
        <f t="shared" si="411"/>
        <v>2799.63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1040.6600000000001</v>
      </c>
      <c r="B2218">
        <v>6624.23</v>
      </c>
      <c r="D2218">
        <f t="shared" si="411"/>
        <v>6624.23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874.54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1151.83</v>
      </c>
      <c r="B2221">
        <v>1422.76</v>
      </c>
      <c r="D2221">
        <f t="shared" si="411"/>
        <v>1422.76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422.78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1053.79</v>
      </c>
      <c r="B2224">
        <v>584.88</v>
      </c>
      <c r="D2224">
        <f t="shared" si="411"/>
        <v>584.88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441.86</v>
      </c>
      <c r="B2225">
        <v>1517.1</v>
      </c>
      <c r="D2225">
        <f t="shared" si="411"/>
        <v>1517.1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455.46</v>
      </c>
      <c r="B2228">
        <v>9155.75</v>
      </c>
      <c r="D2228">
        <f t="shared" si="411"/>
        <v>9155.75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10659.77</v>
      </c>
      <c r="B2229">
        <v>24391.43</v>
      </c>
      <c r="D2229">
        <f t="shared" si="411"/>
        <v>24391.43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910.55</v>
      </c>
      <c r="D2230">
        <f t="shared" si="411"/>
        <v>910.55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197.73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717.47</v>
      </c>
      <c r="D2233">
        <f t="shared" si="411"/>
        <v>717.47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2520.5100000000002</v>
      </c>
      <c r="D2234">
        <f t="shared" si="411"/>
        <v>2520.5100000000002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0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329.23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409.47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1077.25</v>
      </c>
      <c r="B2241">
        <v>3769.16</v>
      </c>
      <c r="D2241">
        <f t="shared" si="411"/>
        <v>3769.16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1773.4</v>
      </c>
      <c r="B2242">
        <v>926.64</v>
      </c>
      <c r="D2242">
        <f t="shared" si="411"/>
        <v>926.64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630.39</v>
      </c>
      <c r="B2243">
        <v>235.75</v>
      </c>
      <c r="D2243">
        <f t="shared" si="411"/>
        <v>235.75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825.2</v>
      </c>
      <c r="B2245">
        <v>609.6</v>
      </c>
      <c r="D2245">
        <f t="shared" si="417"/>
        <v>609.6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516.83000000000004</v>
      </c>
      <c r="B2246">
        <v>1905.73</v>
      </c>
      <c r="D2246">
        <f t="shared" si="417"/>
        <v>1905.73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785.28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1656.21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30.56</v>
      </c>
      <c r="B2251">
        <v>2966.11</v>
      </c>
      <c r="D2251">
        <f t="shared" si="417"/>
        <v>2966.11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3675.7</v>
      </c>
      <c r="D2252">
        <f t="shared" si="417"/>
        <v>3675.7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421.71</v>
      </c>
      <c r="B2253">
        <v>538.02</v>
      </c>
      <c r="D2253">
        <f t="shared" si="417"/>
        <v>538.02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7014.09</v>
      </c>
      <c r="D2254">
        <f t="shared" si="417"/>
        <v>7014.09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1468.6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3268.84</v>
      </c>
      <c r="B2259">
        <v>4655.34</v>
      </c>
      <c r="D2259">
        <f t="shared" si="417"/>
        <v>4655.34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433.74</v>
      </c>
      <c r="B2260">
        <v>870.68</v>
      </c>
      <c r="D2260">
        <f t="shared" si="417"/>
        <v>870.68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287.42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1575.68</v>
      </c>
      <c r="B2264">
        <v>6082.98</v>
      </c>
      <c r="D2264">
        <f t="shared" si="417"/>
        <v>6082.98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293.33999999999997</v>
      </c>
      <c r="B2266">
        <v>6033.02</v>
      </c>
      <c r="D2266">
        <f t="shared" si="417"/>
        <v>6033.02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2383.4499999999998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1398.62</v>
      </c>
      <c r="B2269">
        <v>1437.38</v>
      </c>
      <c r="D2269">
        <f t="shared" si="417"/>
        <v>1437.38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3356.9</v>
      </c>
      <c r="D2272">
        <f t="shared" si="417"/>
        <v>3356.9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1797.67</v>
      </c>
      <c r="B2273">
        <v>4900.29</v>
      </c>
      <c r="D2273">
        <f t="shared" si="417"/>
        <v>4900.29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1562.55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1004.13</v>
      </c>
      <c r="B2277">
        <v>259.5</v>
      </c>
      <c r="D2277">
        <f t="shared" si="417"/>
        <v>259.5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2864.47</v>
      </c>
      <c r="B2278">
        <v>9857.5300000000007</v>
      </c>
      <c r="D2278">
        <f t="shared" si="417"/>
        <v>9857.5300000000007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1026.46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2300.1999999999998</v>
      </c>
      <c r="B2280">
        <v>7322.62</v>
      </c>
      <c r="D2280">
        <f t="shared" si="417"/>
        <v>7322.62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36.68</v>
      </c>
      <c r="B2281">
        <v>1520.66</v>
      </c>
      <c r="D2281">
        <f t="shared" si="417"/>
        <v>1520.66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485.66</v>
      </c>
      <c r="B2282">
        <v>486.35</v>
      </c>
      <c r="D2282">
        <f t="shared" si="417"/>
        <v>486.35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3943.96</v>
      </c>
      <c r="B2285">
        <v>14096.51</v>
      </c>
      <c r="D2285">
        <f t="shared" si="417"/>
        <v>14096.51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1259.33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4153.59</v>
      </c>
      <c r="D2290">
        <f t="shared" si="417"/>
        <v>4153.59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1644.52</v>
      </c>
      <c r="B2292">
        <v>438.32</v>
      </c>
      <c r="D2292">
        <f t="shared" si="417"/>
        <v>438.32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2575.14</v>
      </c>
      <c r="D2293">
        <f t="shared" si="417"/>
        <v>2575.14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127.35</v>
      </c>
      <c r="B2294">
        <v>4015.61</v>
      </c>
      <c r="D2294">
        <f t="shared" si="417"/>
        <v>4015.61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759.81</v>
      </c>
      <c r="D2295">
        <f t="shared" si="417"/>
        <v>759.81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1448.87</v>
      </c>
      <c r="D2296">
        <f t="shared" si="417"/>
        <v>1448.87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239.84</v>
      </c>
      <c r="D2297">
        <f t="shared" si="417"/>
        <v>239.84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481.29</v>
      </c>
      <c r="B2298">
        <v>4619.1400000000003</v>
      </c>
      <c r="D2298">
        <f t="shared" si="417"/>
        <v>4619.1400000000003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0</v>
      </c>
      <c r="B2299">
        <v>3520.93</v>
      </c>
      <c r="D2299">
        <f t="shared" si="417"/>
        <v>3520.93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282.37</v>
      </c>
      <c r="B2300">
        <v>1640.82</v>
      </c>
      <c r="D2300">
        <f t="shared" si="417"/>
        <v>1640.82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3371.17</v>
      </c>
      <c r="D2301">
        <f t="shared" si="417"/>
        <v>3371.17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2347.58</v>
      </c>
      <c r="D2302">
        <f t="shared" si="417"/>
        <v>2347.58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188.31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357.36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3076.88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168.47</v>
      </c>
      <c r="D2307">
        <f t="shared" si="417"/>
        <v>168.47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217.3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9917485.8799999952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308482.75</v>
      </c>
      <c r="B2313">
        <v>585945.11</v>
      </c>
      <c r="D2313">
        <f t="shared" si="424"/>
        <v>585945.11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2.0777297307307115E-4</v>
      </c>
      <c r="V2313">
        <f>Q2331</f>
        <v>3.6269546438159861E-4</v>
      </c>
      <c r="W2313">
        <f>Q2343</f>
        <v>2.4997373914684489E-3</v>
      </c>
      <c r="X2313">
        <f>Q2355</f>
        <v>2.1411412899553588E-4</v>
      </c>
      <c r="Y2313">
        <f>Q2367</f>
        <v>0</v>
      </c>
      <c r="Z2313">
        <f>Q2379</f>
        <v>1.9148102193821646E-3</v>
      </c>
      <c r="AA2313">
        <f>Q2391</f>
        <v>2.3029128480985123E-3</v>
      </c>
      <c r="AB2313">
        <f>Q2403</f>
        <v>3.2895736240293283E-3</v>
      </c>
      <c r="AC2313">
        <f>Q2415</f>
        <v>8.8399183992297911E-5</v>
      </c>
      <c r="AD2313">
        <f>Q2427</f>
        <v>0</v>
      </c>
      <c r="AE2313">
        <f>Q2439</f>
        <v>1.9988878122263491E-3</v>
      </c>
      <c r="AF2313">
        <f>Q2451</f>
        <v>0</v>
      </c>
      <c r="AG2313">
        <f>Q2463</f>
        <v>1.3206717897898252E-3</v>
      </c>
      <c r="AH2313">
        <f>Q2475</f>
        <v>0</v>
      </c>
      <c r="AI2313">
        <f>Q2487</f>
        <v>2.5490188764791403E-3</v>
      </c>
      <c r="AJ2313">
        <f>Q2499</f>
        <v>2.7623740150288854E-3</v>
      </c>
      <c r="AK2313">
        <f>Q2511</f>
        <v>0</v>
      </c>
      <c r="AL2313">
        <f>Q2523</f>
        <v>8.5583793957408241E-4</v>
      </c>
      <c r="AM2313">
        <f>Q2535</f>
        <v>4.2171031336372191E-5</v>
      </c>
      <c r="AN2313">
        <f>Q2547</f>
        <v>0</v>
      </c>
      <c r="AO2313">
        <f>Q2559</f>
        <v>1.0901165643211451E-3</v>
      </c>
      <c r="AP2313">
        <f>Q2571</f>
        <v>8.1524809040106689E-6</v>
      </c>
      <c r="AQ2313">
        <f>Q2583</f>
        <v>1.5960150209880534E-4</v>
      </c>
      <c r="AR2313">
        <f>Q2595</f>
        <v>1.3103448124172029E-3</v>
      </c>
      <c r="AS2313">
        <f>Q2607</f>
        <v>8.0142488861628235E-4</v>
      </c>
      <c r="AT2313">
        <f>Q2619</f>
        <v>0</v>
      </c>
      <c r="AU2313">
        <f>Q2631</f>
        <v>2.5590176535816958E-4</v>
      </c>
      <c r="AV2313">
        <f>Q2643</f>
        <v>0</v>
      </c>
      <c r="AW2313">
        <f>Q2895</f>
        <v>3.448436934353506E-4</v>
      </c>
      <c r="AX2313">
        <f>Q2907</f>
        <v>2.1067006231293838E-4</v>
      </c>
      <c r="AY2313">
        <f>Q2919</f>
        <v>3.7536925199238443E-3</v>
      </c>
      <c r="AZ2313">
        <f>Q2931</f>
        <v>2.1603929449136757E-6</v>
      </c>
      <c r="BA2313">
        <f>Q2943</f>
        <v>2.0449419140555623E-3</v>
      </c>
      <c r="BB2313">
        <f>Q2955</f>
        <v>1.3179144703810586E-4</v>
      </c>
      <c r="BC2313">
        <f>Q2967</f>
        <v>3.6420080846993212E-2</v>
      </c>
      <c r="BD2313">
        <f>Q2979</f>
        <v>0</v>
      </c>
      <c r="BE2313">
        <f>Q2991</f>
        <v>2.0531599199766885E-2</v>
      </c>
      <c r="BF2313">
        <f>Q3003</f>
        <v>7.1139853070879735E-5</v>
      </c>
      <c r="BG2313">
        <f>Q3015</f>
        <v>2.8065130055871541E-2</v>
      </c>
      <c r="BH2313">
        <f>Q3027</f>
        <v>0</v>
      </c>
      <c r="BI2313">
        <f>Q3039</f>
        <v>0</v>
      </c>
      <c r="BJ2313">
        <f>Q3051</f>
        <v>1.2926391383314471E-3</v>
      </c>
      <c r="BK2313">
        <f>Q3063</f>
        <v>1.4064454866584933E-3</v>
      </c>
      <c r="BL2313">
        <f>Q3087</f>
        <v>0</v>
      </c>
      <c r="BM2313">
        <f>Q3099</f>
        <v>1.2002903925192492E-3</v>
      </c>
      <c r="BN2313">
        <f>Q3111</f>
        <v>1.6984556547680694E-3</v>
      </c>
      <c r="BO2313">
        <f>Q3123</f>
        <v>8.1622820477224162E-6</v>
      </c>
      <c r="BP2313">
        <f>Q3135</f>
        <v>7.1190135699006557E-4</v>
      </c>
      <c r="BQ2313">
        <f>Q3147</f>
        <v>0</v>
      </c>
      <c r="BR2313">
        <f>Q3159</f>
        <v>6.9559407143670411E-5</v>
      </c>
      <c r="BS2313">
        <f>Q3171</f>
        <v>1.73109249701825E-3</v>
      </c>
      <c r="BT2313">
        <f>Q3201</f>
        <v>2.0942138279963379E-3</v>
      </c>
      <c r="BU2313">
        <f>Q2397</f>
        <v>0</v>
      </c>
      <c r="BV2313">
        <f>Q2445</f>
        <v>2.1536115197750891E-4</v>
      </c>
      <c r="BW2313">
        <f>Q2493</f>
        <v>0</v>
      </c>
      <c r="BX2313">
        <f>Q2589</f>
        <v>0</v>
      </c>
      <c r="BY2313">
        <f>Q2637</f>
        <v>4.0289257758475601E-5</v>
      </c>
      <c r="BZ2313">
        <f>Q2601</f>
        <v>3.4993672202162119E-5</v>
      </c>
      <c r="CA2313">
        <f>Q2937</f>
        <v>0</v>
      </c>
      <c r="CB2313">
        <f>Q2985</f>
        <v>6.5771886298328786E-5</v>
      </c>
      <c r="CC2313">
        <f>Q3033</f>
        <v>2.3100640018273522E-4</v>
      </c>
      <c r="CD2313">
        <f>Q2409</f>
        <v>0</v>
      </c>
      <c r="CE2313">
        <f>Q2457</f>
        <v>0</v>
      </c>
      <c r="CF2313">
        <f>Q2505</f>
        <v>7.9334046354114354E-6</v>
      </c>
      <c r="CG2313">
        <f>Q2553</f>
        <v>0</v>
      </c>
      <c r="CH2313">
        <f>Q2373</f>
        <v>0</v>
      </c>
      <c r="CI2313">
        <f>Q2469</f>
        <v>0</v>
      </c>
      <c r="CJ2313">
        <f>Q2517</f>
        <v>0</v>
      </c>
      <c r="CK2313">
        <f>Q2565</f>
        <v>0</v>
      </c>
      <c r="CL2313">
        <f>Q2613</f>
        <v>0</v>
      </c>
      <c r="CM2313">
        <f>Q2385</f>
        <v>3.2803696368552285E-4</v>
      </c>
      <c r="CN2313">
        <f>Q2433</f>
        <v>0</v>
      </c>
      <c r="CO2313">
        <f>Q2529</f>
        <v>0</v>
      </c>
      <c r="CP2313">
        <f>Q2577</f>
        <v>0</v>
      </c>
      <c r="CQ2313">
        <f>Q2625</f>
        <v>1.7500894602843391E-4</v>
      </c>
      <c r="CR2313">
        <f>Q3243</f>
        <v>0</v>
      </c>
      <c r="CS2313">
        <f>Q3255</f>
        <v>0</v>
      </c>
      <c r="CT2313">
        <f>Q3267</f>
        <v>0</v>
      </c>
      <c r="CU2313">
        <f>Q2667</f>
        <v>4.4178609265949163E-4</v>
      </c>
      <c r="CV2313">
        <f>Q2679</f>
        <v>1.4225186721243736E-5</v>
      </c>
      <c r="CW2313">
        <f>Q2691</f>
        <v>3.6601984667549066E-4</v>
      </c>
      <c r="CX2313">
        <f>Q2661</f>
        <v>7.1791645232876754E-3</v>
      </c>
      <c r="CY2313">
        <f>Q2655</f>
        <v>0</v>
      </c>
      <c r="CZ2313">
        <f>Q3231</f>
        <v>0</v>
      </c>
      <c r="DA2313">
        <f>Q2673</f>
        <v>0</v>
      </c>
      <c r="DB2313">
        <f>Q2685</f>
        <v>1.4256291087953184E-2</v>
      </c>
      <c r="DC2313">
        <f>Q3075</f>
        <v>0</v>
      </c>
      <c r="DD2313">
        <f>Q2649</f>
        <v>0</v>
      </c>
      <c r="DE2313">
        <f>Q3225</f>
        <v>1.2394420503931532E-4</v>
      </c>
      <c r="DF2313">
        <f>Q3237</f>
        <v>0</v>
      </c>
      <c r="DG2313">
        <f>Q3249</f>
        <v>8.0682163762071935E-5</v>
      </c>
      <c r="DH2313">
        <f>Q3261</f>
        <v>6.3656357743644944E-5</v>
      </c>
      <c r="DI2313">
        <f>Q3195</f>
        <v>0</v>
      </c>
      <c r="DJ2313">
        <f>Q3129</f>
        <v>1.3412520058834357E-5</v>
      </c>
      <c r="DK2313">
        <f>Q2949</f>
        <v>0</v>
      </c>
      <c r="DL2313">
        <f>Q2997</f>
        <v>0</v>
      </c>
      <c r="DM2313">
        <f>Q3093</f>
        <v>0</v>
      </c>
      <c r="DN2313">
        <f>Q3141</f>
        <v>0</v>
      </c>
      <c r="DO2313">
        <f>Q2961</f>
        <v>0</v>
      </c>
      <c r="DP2313">
        <f>Q3057</f>
        <v>4.5435674969119779E-4</v>
      </c>
      <c r="DQ2313">
        <f>Q3105</f>
        <v>1.0179569091492717E-4</v>
      </c>
      <c r="DR2313">
        <f>Q3153</f>
        <v>1.9953886198622179E-5</v>
      </c>
      <c r="DS2313">
        <f>Q3021</f>
        <v>0</v>
      </c>
      <c r="DT2313">
        <f>Q3069</f>
        <v>0</v>
      </c>
      <c r="DU2313">
        <f>Q3117</f>
        <v>0</v>
      </c>
      <c r="DV2313">
        <f>Q3165</f>
        <v>0</v>
      </c>
      <c r="DW2313">
        <f>Q3177</f>
        <v>0</v>
      </c>
      <c r="DX2313">
        <f>Q3189</f>
        <v>0</v>
      </c>
    </row>
    <row r="2314" spans="1:128">
      <c r="A2314">
        <v>292729.83</v>
      </c>
      <c r="B2314">
        <v>641191.04</v>
      </c>
      <c r="D2314">
        <f t="shared" si="424"/>
        <v>641191.04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0</v>
      </c>
      <c r="W2314">
        <f>Q4392</f>
        <v>6.6456931026068981E-4</v>
      </c>
      <c r="X2314">
        <f>Q4380</f>
        <v>3.1323212904250949E-5</v>
      </c>
      <c r="Y2314">
        <f>Q4368</f>
        <v>0</v>
      </c>
      <c r="Z2314">
        <f>Q4356</f>
        <v>1.3399478325705238E-3</v>
      </c>
      <c r="AA2314">
        <f>Q4344</f>
        <v>6.0750399158940001E-4</v>
      </c>
      <c r="AB2314">
        <f>Q4332</f>
        <v>6.7468151374469891E-4</v>
      </c>
      <c r="AC2314">
        <f>Q4320</f>
        <v>0</v>
      </c>
      <c r="AD2314">
        <f>Q4308</f>
        <v>3.9077574111575929E-6</v>
      </c>
      <c r="AE2314">
        <f>Q4296</f>
        <v>1.2514813519928808E-3</v>
      </c>
      <c r="AF2314">
        <f>Q4284</f>
        <v>3.2266469453298567E-6</v>
      </c>
      <c r="AG2314">
        <f>Q4272</f>
        <v>2.0991170457008669E-3</v>
      </c>
      <c r="AH2314">
        <f>Q4260</f>
        <v>1.8611129510112574E-6</v>
      </c>
      <c r="AI2314">
        <f>Q4248</f>
        <v>1.8023049383717835E-3</v>
      </c>
      <c r="AJ2314">
        <f>Q4236</f>
        <v>1.1097119495307613E-3</v>
      </c>
      <c r="AK2314">
        <f>Q4224</f>
        <v>0</v>
      </c>
      <c r="AL2314">
        <f>Q4212</f>
        <v>1.5768721909352682E-3</v>
      </c>
      <c r="AM2314">
        <f>Q4200</f>
        <v>0</v>
      </c>
      <c r="AN2314">
        <f>Q4188</f>
        <v>0</v>
      </c>
      <c r="AO2314">
        <f>Q4176</f>
        <v>2.6031176236241552E-3</v>
      </c>
      <c r="AP2314">
        <f>Q4164</f>
        <v>2.2081660431100803E-3</v>
      </c>
      <c r="AQ2314">
        <f>Q4152</f>
        <v>0</v>
      </c>
      <c r="AR2314">
        <f>Q4140</f>
        <v>1.1388005476834927E-3</v>
      </c>
      <c r="AS2314">
        <f>Q4128</f>
        <v>1.8869618800418024E-3</v>
      </c>
      <c r="AT2314">
        <f>Q4116</f>
        <v>1.0161041708844367E-3</v>
      </c>
      <c r="AU2314">
        <f>Q4104</f>
        <v>1.124879679572285E-3</v>
      </c>
      <c r="AV2314">
        <f>Q4092</f>
        <v>2.371466096517295E-4</v>
      </c>
      <c r="AW2314">
        <f>Q3840</f>
        <v>5.8097199646576075E-5</v>
      </c>
      <c r="AX2314">
        <f>Q3828</f>
        <v>7.7889297951815576E-5</v>
      </c>
      <c r="AY2314">
        <f>Q3816</f>
        <v>9.3879691362186955E-4</v>
      </c>
      <c r="AZ2314">
        <f>Q3804</f>
        <v>0</v>
      </c>
      <c r="BA2314">
        <f>Q3792</f>
        <v>1.9724119551089462E-3</v>
      </c>
      <c r="BB2314">
        <f>Q3780</f>
        <v>0</v>
      </c>
      <c r="BC2314">
        <f>Q3768</f>
        <v>1.4753899410563908E-2</v>
      </c>
      <c r="BD2314">
        <f>Q3756</f>
        <v>1.3125054354359126E-4</v>
      </c>
      <c r="BE2314">
        <f>Q3744</f>
        <v>2.4443175950975813E-2</v>
      </c>
      <c r="BF2314">
        <f>Q3732</f>
        <v>0</v>
      </c>
      <c r="BG2314">
        <f>Q3720</f>
        <v>1.234565233656721E-2</v>
      </c>
      <c r="BH2314">
        <f>Q3708</f>
        <v>1.5706374211360975E-4</v>
      </c>
      <c r="BI2314">
        <f>Q3696</f>
        <v>0</v>
      </c>
      <c r="BJ2314">
        <f>Q3684</f>
        <v>1.8664415981720632E-3</v>
      </c>
      <c r="BK2314">
        <f>Q3672</f>
        <v>5.7783344477693862E-4</v>
      </c>
      <c r="BL2314">
        <f>Q3648</f>
        <v>4.4614184976631855E-5</v>
      </c>
      <c r="BM2314">
        <f>Q3636</f>
        <v>1.8868048316686185E-3</v>
      </c>
      <c r="BN2314">
        <f>Q3624</f>
        <v>1.1786361919456751E-3</v>
      </c>
      <c r="BO2314">
        <f>Q3612</f>
        <v>4.4835400931534366E-6</v>
      </c>
      <c r="BP2314">
        <f>Q3600</f>
        <v>2.1819764438097233E-3</v>
      </c>
      <c r="BQ2314">
        <f>Q3588</f>
        <v>0</v>
      </c>
      <c r="BR2314">
        <f>Q3576</f>
        <v>0</v>
      </c>
      <c r="BS2314">
        <f>Q3564</f>
        <v>1.011427299780462E-3</v>
      </c>
      <c r="BT2314">
        <f>Q3534</f>
        <v>2.3912281701921495E-3</v>
      </c>
      <c r="BU2314">
        <f>Q4338</f>
        <v>1.0242609311610538E-5</v>
      </c>
      <c r="BV2314">
        <f>Q4290</f>
        <v>0</v>
      </c>
      <c r="BW2314">
        <f>Q4242</f>
        <v>0</v>
      </c>
      <c r="BX2314">
        <f>Q4146</f>
        <v>4.4191654450185218E-5</v>
      </c>
      <c r="BY2314">
        <f>Q4098</f>
        <v>0</v>
      </c>
      <c r="BZ2314">
        <f>Q4134</f>
        <v>1.1744358496880805E-4</v>
      </c>
      <c r="CA2314">
        <f>Q3798</f>
        <v>1.0369830917874591E-4</v>
      </c>
      <c r="CB2314">
        <f>Q3750</f>
        <v>1.7035630169518338E-4</v>
      </c>
      <c r="CC2314">
        <f>Q3702</f>
        <v>4.9825287435035624E-5</v>
      </c>
      <c r="CD2314">
        <f>Q4326</f>
        <v>3.5006878438055413E-5</v>
      </c>
      <c r="CE2314">
        <f>Q4278</f>
        <v>3.3765078131252749E-5</v>
      </c>
      <c r="CF2314">
        <f>Q4230</f>
        <v>0</v>
      </c>
      <c r="CG2314">
        <f>Q4182</f>
        <v>1.7191482158962907E-5</v>
      </c>
      <c r="CH2314">
        <f>Q4362</f>
        <v>0</v>
      </c>
      <c r="CI2314">
        <f>Q4266</f>
        <v>0</v>
      </c>
      <c r="CJ2314">
        <f>Q4218</f>
        <v>0</v>
      </c>
      <c r="CK2314">
        <f>Q4170</f>
        <v>0</v>
      </c>
      <c r="CL2314">
        <f>Q4122</f>
        <v>0</v>
      </c>
      <c r="CM2314">
        <f>Q4350</f>
        <v>7.6680283160950096E-5</v>
      </c>
      <c r="CN2314">
        <f>Q4302</f>
        <v>0</v>
      </c>
      <c r="CO2314">
        <f>Q4206</f>
        <v>0</v>
      </c>
      <c r="CP2314">
        <f>Q4158</f>
        <v>4.7732260097605512E-5</v>
      </c>
      <c r="CQ2314">
        <f>Q4110</f>
        <v>0</v>
      </c>
      <c r="CR2314">
        <f>Q3492</f>
        <v>0</v>
      </c>
      <c r="CS2314">
        <f>Q3480</f>
        <v>0</v>
      </c>
      <c r="CT2314">
        <f>Q3468</f>
        <v>0</v>
      </c>
      <c r="CU2314">
        <f>Q4068</f>
        <v>7.9015026028510796E-5</v>
      </c>
      <c r="CV2314">
        <f>Q4056</f>
        <v>1.954154794134057E-5</v>
      </c>
      <c r="CW2314">
        <f>Q4044</f>
        <v>1.411820240608028E-5</v>
      </c>
      <c r="CX2314">
        <f>Q4074</f>
        <v>2.3221709681304981E-2</v>
      </c>
      <c r="CY2314">
        <f>Q4080</f>
        <v>0</v>
      </c>
      <c r="CZ2314">
        <f>Q3504</f>
        <v>0</v>
      </c>
      <c r="DA2314">
        <f>Q4062</f>
        <v>0</v>
      </c>
      <c r="DB2314">
        <f>Q4050</f>
        <v>1.2964062401273889E-2</v>
      </c>
      <c r="DC2314">
        <f>Q3660</f>
        <v>2.0212374108484853E-4</v>
      </c>
      <c r="DD2314">
        <f>Q4086</f>
        <v>3.2389328860389505E-6</v>
      </c>
      <c r="DE2314">
        <f>Q3510</f>
        <v>0</v>
      </c>
      <c r="DF2314">
        <f>Q3498</f>
        <v>0</v>
      </c>
      <c r="DG2314">
        <f>Q3486</f>
        <v>1.1971142237647727E-4</v>
      </c>
      <c r="DH2314">
        <f>Q3474</f>
        <v>2.3770120253710904E-5</v>
      </c>
      <c r="DI2314">
        <f>Q3540</f>
        <v>0</v>
      </c>
      <c r="DJ2314">
        <f>Q3606</f>
        <v>0</v>
      </c>
      <c r="DK2314">
        <f>Q3786</f>
        <v>0</v>
      </c>
      <c r="DL2314">
        <f>Q3738</f>
        <v>0</v>
      </c>
      <c r="DM2314">
        <f>Q3642</f>
        <v>0</v>
      </c>
      <c r="DN2314">
        <f>Q3594</f>
        <v>1.7310006975736257E-4</v>
      </c>
      <c r="DO2314">
        <f>Q3774</f>
        <v>6.3054714766973036E-5</v>
      </c>
      <c r="DP2314">
        <f>Q3678</f>
        <v>0</v>
      </c>
      <c r="DQ2314">
        <f>Q3630</f>
        <v>5.7052319501812982E-6</v>
      </c>
      <c r="DR2314">
        <f>Q3582</f>
        <v>0</v>
      </c>
      <c r="DS2314">
        <f>Q3714</f>
        <v>1.8028870250757912E-4</v>
      </c>
      <c r="DT2314">
        <f>Q3666</f>
        <v>0</v>
      </c>
      <c r="DU2314">
        <f>Q3618</f>
        <v>3.4888390433089432E-5</v>
      </c>
      <c r="DV2314">
        <f>Q3570</f>
        <v>3.8235504018031305E-6</v>
      </c>
      <c r="DW2314">
        <f>Q3558</f>
        <v>5.6360717670885335E-6</v>
      </c>
      <c r="DX2314">
        <f>Q3546</f>
        <v>0</v>
      </c>
    </row>
    <row r="2315" spans="1:128">
      <c r="A2315">
        <v>372509.99</v>
      </c>
      <c r="B2315">
        <v>770821.13</v>
      </c>
      <c r="D2315">
        <f t="shared" si="424"/>
        <v>770821.13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275373.71999999997</v>
      </c>
      <c r="B2316">
        <v>594343.03</v>
      </c>
      <c r="D2316">
        <f t="shared" si="424"/>
        <v>594343.03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256441.53</v>
      </c>
      <c r="B2317">
        <v>741482.77</v>
      </c>
      <c r="D2317">
        <f t="shared" si="424"/>
        <v>741482.77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296790.15999999997</v>
      </c>
      <c r="B2318">
        <v>815311.06</v>
      </c>
      <c r="D2318">
        <f t="shared" si="424"/>
        <v>815311.06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164348.26</v>
      </c>
      <c r="B2319">
        <v>2793.74</v>
      </c>
      <c r="D2319">
        <f t="shared" si="424"/>
        <v>2793.74</v>
      </c>
      <c r="E2319">
        <v>1</v>
      </c>
      <c r="F2319" t="s">
        <v>11</v>
      </c>
      <c r="G2319">
        <f t="shared" si="425"/>
        <v>1</v>
      </c>
      <c r="H2319">
        <f t="shared" si="426"/>
        <v>2793.74</v>
      </c>
      <c r="K2319">
        <f t="shared" si="427"/>
        <v>1.9282991009339081E-4</v>
      </c>
      <c r="L2319">
        <v>1</v>
      </c>
      <c r="M2319" t="s">
        <v>11</v>
      </c>
      <c r="N2319">
        <f t="shared" si="428"/>
        <v>1.9282991009339081E-4</v>
      </c>
      <c r="O2319">
        <f>AVERAGE(N2319:N2324)</f>
        <v>2.0777297307307115E-4</v>
      </c>
      <c r="P2319">
        <f>IF(N2319&gt;O2321,"ND",IF(N2319&lt;O2322,"ND",N2319))</f>
        <v>1.9282991009339081E-4</v>
      </c>
      <c r="Q2319">
        <f>AVERAGE(P2319:P2324)</f>
        <v>2.0777297307307115E-4</v>
      </c>
      <c r="R2319">
        <f>L2319</f>
        <v>1</v>
      </c>
    </row>
    <row r="2320" spans="1:128">
      <c r="A2320">
        <v>175642.81</v>
      </c>
      <c r="B2320">
        <v>4112.33</v>
      </c>
      <c r="D2320">
        <f t="shared" si="424"/>
        <v>4112.33</v>
      </c>
      <c r="E2320">
        <v>1</v>
      </c>
      <c r="F2320" t="s">
        <v>11</v>
      </c>
      <c r="G2320">
        <f t="shared" si="425"/>
        <v>1</v>
      </c>
      <c r="H2320">
        <f t="shared" si="426"/>
        <v>4112.33</v>
      </c>
      <c r="K2320">
        <f t="shared" si="427"/>
        <v>2.8384181211363758E-4</v>
      </c>
      <c r="L2320">
        <v>1</v>
      </c>
      <c r="M2320" t="s">
        <v>11</v>
      </c>
      <c r="N2320">
        <f t="shared" si="428"/>
        <v>2.8384181211363758E-4</v>
      </c>
      <c r="O2320">
        <f>STDEV(N2319:N2324)</f>
        <v>2.0948154417713119E-4</v>
      </c>
      <c r="P2320">
        <f>IF(N2320&gt;O2321,"ND",IF(N2320&lt;O2322,"ND",N2320))</f>
        <v>2.8384181211363758E-4</v>
      </c>
    </row>
    <row r="2321" spans="1:18">
      <c r="A2321">
        <v>202650.4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6.036930915678491E-4</v>
      </c>
      <c r="P2321">
        <f>IF(N2321&gt;O2321,"ND",IF(N2321&lt;O2322,"ND",N2321))</f>
        <v>0</v>
      </c>
    </row>
    <row r="2322" spans="1:18">
      <c r="A2322">
        <v>193708.64</v>
      </c>
      <c r="B2322">
        <v>2980.77</v>
      </c>
      <c r="D2322">
        <f t="shared" si="424"/>
        <v>2980.77</v>
      </c>
      <c r="E2322">
        <v>1</v>
      </c>
      <c r="F2322" t="s">
        <v>11</v>
      </c>
      <c r="G2322">
        <f t="shared" si="425"/>
        <v>1</v>
      </c>
      <c r="H2322">
        <f t="shared" si="426"/>
        <v>2980.77</v>
      </c>
      <c r="K2322">
        <f t="shared" si="427"/>
        <v>2.0573912071598523E-4</v>
      </c>
      <c r="L2322">
        <v>1</v>
      </c>
      <c r="M2322" t="s">
        <v>11</v>
      </c>
      <c r="N2322">
        <f t="shared" si="428"/>
        <v>2.0573912071598523E-4</v>
      </c>
      <c r="O2322">
        <f>O2319-(O2320*1.89)</f>
        <v>-1.8814714542170677E-4</v>
      </c>
      <c r="P2322">
        <f>IF(N2322&gt;O2321,"ND",IF(N2322&lt;O2322,"ND",N2322))</f>
        <v>2.0573912071598523E-4</v>
      </c>
    </row>
    <row r="2323" spans="1:18">
      <c r="A2323">
        <v>167482.5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239950.43</v>
      </c>
      <c r="B2324">
        <v>8174.58</v>
      </c>
      <c r="D2324">
        <f t="shared" si="424"/>
        <v>8174.58</v>
      </c>
      <c r="E2324">
        <v>1</v>
      </c>
      <c r="F2324" t="s">
        <v>11</v>
      </c>
      <c r="G2324">
        <f t="shared" si="425"/>
        <v>1</v>
      </c>
      <c r="H2324">
        <f t="shared" si="426"/>
        <v>8174.58</v>
      </c>
      <c r="K2324">
        <f t="shared" si="427"/>
        <v>5.642269955154133E-4</v>
      </c>
      <c r="L2324">
        <v>1</v>
      </c>
      <c r="M2324" t="s">
        <v>11</v>
      </c>
      <c r="N2324">
        <f t="shared" si="428"/>
        <v>5.642269955154133E-4</v>
      </c>
      <c r="P2324">
        <f>IF(N2324&gt;O2321,"ND",IF(N2324&lt;O2322,"ND",N2324))</f>
        <v>5.642269955154133E-4</v>
      </c>
    </row>
    <row r="2325" spans="1:18">
      <c r="A2325">
        <v>330853.06</v>
      </c>
      <c r="B2325">
        <v>516941.03</v>
      </c>
      <c r="D2325">
        <f t="shared" si="424"/>
        <v>516941.03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327942.07</v>
      </c>
      <c r="B2326">
        <v>479006.8</v>
      </c>
      <c r="D2326">
        <f t="shared" si="424"/>
        <v>479006.8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296869.94</v>
      </c>
      <c r="B2327">
        <v>498503.84</v>
      </c>
      <c r="D2327">
        <f t="shared" si="424"/>
        <v>498503.84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283642.38</v>
      </c>
      <c r="B2328">
        <v>459591.8</v>
      </c>
      <c r="D2328">
        <f t="shared" si="424"/>
        <v>459591.8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301490.37</v>
      </c>
      <c r="B2329">
        <v>468836.29</v>
      </c>
      <c r="D2329">
        <f t="shared" si="424"/>
        <v>468836.29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475986.18</v>
      </c>
      <c r="B2330">
        <v>577507.78</v>
      </c>
      <c r="D2330">
        <f t="shared" si="424"/>
        <v>577507.78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215058.61</v>
      </c>
      <c r="B2331">
        <v>7043.72</v>
      </c>
      <c r="D2331">
        <f t="shared" si="424"/>
        <v>7043.72</v>
      </c>
      <c r="E2331">
        <v>2</v>
      </c>
      <c r="F2331" t="s">
        <v>11</v>
      </c>
      <c r="G2331">
        <f t="shared" si="425"/>
        <v>1</v>
      </c>
      <c r="H2331">
        <f t="shared" si="426"/>
        <v>7043.72</v>
      </c>
      <c r="K2331">
        <f t="shared" si="427"/>
        <v>4.8617261961493157E-4</v>
      </c>
      <c r="L2331">
        <v>2</v>
      </c>
      <c r="M2331" t="s">
        <v>11</v>
      </c>
      <c r="N2331">
        <f t="shared" si="428"/>
        <v>4.8617261961493157E-4</v>
      </c>
      <c r="O2331">
        <f>AVERAGE(N2331:N2336)</f>
        <v>3.6269546438159861E-4</v>
      </c>
      <c r="P2331">
        <f>IF(N2331&gt;O2333,"ND",IF(N2331&lt;O2334,"ND",N2331))</f>
        <v>4.8617261961493157E-4</v>
      </c>
      <c r="Q2331">
        <f>AVERAGE(P2331:P2336)</f>
        <v>3.6269546438159861E-4</v>
      </c>
      <c r="R2331">
        <f t="shared" ref="R2331" si="430">L2331</f>
        <v>2</v>
      </c>
    </row>
    <row r="2332" spans="1:18">
      <c r="A2332">
        <v>361308.56</v>
      </c>
      <c r="B2332">
        <v>0</v>
      </c>
      <c r="D2332">
        <f t="shared" si="424"/>
        <v>0</v>
      </c>
      <c r="E2332">
        <v>2</v>
      </c>
      <c r="F2332" t="s">
        <v>11</v>
      </c>
      <c r="G2332">
        <f t="shared" si="425"/>
        <v>1</v>
      </c>
      <c r="H2332">
        <f t="shared" si="426"/>
        <v>0</v>
      </c>
      <c r="K2332">
        <f t="shared" si="427"/>
        <v>0</v>
      </c>
      <c r="L2332">
        <v>2</v>
      </c>
      <c r="M2332" t="s">
        <v>11</v>
      </c>
      <c r="N2332">
        <f t="shared" si="428"/>
        <v>0</v>
      </c>
      <c r="O2332">
        <f>STDEV(N2331:N2336)</f>
        <v>3.4184698286122376E-4</v>
      </c>
      <c r="P2332">
        <f>IF(N2332&gt;O2333,"ND",IF(N2332&lt;O2334,"ND",N2332))</f>
        <v>0</v>
      </c>
    </row>
    <row r="2333" spans="1:18">
      <c r="A2333">
        <v>227102.88</v>
      </c>
      <c r="B2333">
        <v>2302.15</v>
      </c>
      <c r="D2333">
        <f t="shared" si="424"/>
        <v>2302.15</v>
      </c>
      <c r="E2333">
        <v>2</v>
      </c>
      <c r="F2333" t="s">
        <v>11</v>
      </c>
      <c r="G2333">
        <f t="shared" si="425"/>
        <v>1</v>
      </c>
      <c r="H2333">
        <f t="shared" si="426"/>
        <v>2302.15</v>
      </c>
      <c r="K2333">
        <f t="shared" si="427"/>
        <v>1.588993168732594E-4</v>
      </c>
      <c r="L2333">
        <v>2</v>
      </c>
      <c r="M2333" t="s">
        <v>11</v>
      </c>
      <c r="N2333">
        <f t="shared" si="428"/>
        <v>1.588993168732594E-4</v>
      </c>
      <c r="O2333">
        <f>O2331+(O2332*1.89)</f>
        <v>1.0087862619893116E-3</v>
      </c>
      <c r="P2333">
        <f>IF(N2333&gt;O2333,"ND",IF(N2333&lt;O2334,"ND",N2333))</f>
        <v>1.588993168732594E-4</v>
      </c>
    </row>
    <row r="2334" spans="1:18">
      <c r="A2334">
        <v>160734.99</v>
      </c>
      <c r="B2334">
        <v>14115.67</v>
      </c>
      <c r="D2334">
        <f t="shared" si="424"/>
        <v>14115.67</v>
      </c>
      <c r="E2334">
        <v>2</v>
      </c>
      <c r="F2334" t="s">
        <v>11</v>
      </c>
      <c r="G2334">
        <f t="shared" si="425"/>
        <v>1</v>
      </c>
      <c r="H2334">
        <f t="shared" si="426"/>
        <v>14115.67</v>
      </c>
      <c r="K2334">
        <f t="shared" si="427"/>
        <v>9.7429373420861425E-4</v>
      </c>
      <c r="L2334">
        <v>2</v>
      </c>
      <c r="M2334" t="s">
        <v>11</v>
      </c>
      <c r="N2334">
        <f t="shared" si="428"/>
        <v>9.7429373420861425E-4</v>
      </c>
      <c r="O2334">
        <f>O2331-(O2332*1.89)</f>
        <v>-2.8339533322611422E-4</v>
      </c>
      <c r="P2334">
        <f>IF(N2334&gt;O2333,"ND",IF(N2334&lt;O2334,"ND",N2334))</f>
        <v>9.7429373420861425E-4</v>
      </c>
    </row>
    <row r="2335" spans="1:18">
      <c r="A2335">
        <v>129155</v>
      </c>
      <c r="B2335">
        <v>3134.19</v>
      </c>
      <c r="D2335">
        <f t="shared" si="424"/>
        <v>3134.19</v>
      </c>
      <c r="E2335">
        <v>2</v>
      </c>
      <c r="F2335" t="s">
        <v>11</v>
      </c>
      <c r="G2335">
        <f t="shared" si="425"/>
        <v>1</v>
      </c>
      <c r="H2335">
        <f t="shared" si="426"/>
        <v>3134.19</v>
      </c>
      <c r="K2335">
        <f t="shared" si="427"/>
        <v>2.1632849725300299E-4</v>
      </c>
      <c r="L2335">
        <v>2</v>
      </c>
      <c r="M2335" t="s">
        <v>11</v>
      </c>
      <c r="N2335">
        <f t="shared" si="428"/>
        <v>2.1632849725300299E-4</v>
      </c>
      <c r="P2335">
        <f>IF(N2335&gt;O2333,"ND",IF(N2335&lt;O2334,"ND",N2335))</f>
        <v>2.1632849725300299E-4</v>
      </c>
    </row>
    <row r="2336" spans="1:18">
      <c r="A2336">
        <v>195834.95</v>
      </c>
      <c r="B2336">
        <v>4932.8900000000003</v>
      </c>
      <c r="D2336">
        <f t="shared" si="424"/>
        <v>4932.8900000000003</v>
      </c>
      <c r="E2336">
        <v>2</v>
      </c>
      <c r="F2336" t="s">
        <v>11</v>
      </c>
      <c r="G2336">
        <f t="shared" si="425"/>
        <v>1</v>
      </c>
      <c r="H2336">
        <f t="shared" si="426"/>
        <v>4932.8900000000003</v>
      </c>
      <c r="K2336">
        <f t="shared" si="427"/>
        <v>3.4047861833978347E-4</v>
      </c>
      <c r="L2336">
        <v>2</v>
      </c>
      <c r="M2336" t="s">
        <v>11</v>
      </c>
      <c r="N2336">
        <f t="shared" si="428"/>
        <v>3.4047861833978347E-4</v>
      </c>
      <c r="P2336">
        <f>IF(N2336&gt;O2333,"ND",IF(N2336&lt;O2334,"ND",N2336))</f>
        <v>3.4047861833978347E-4</v>
      </c>
    </row>
    <row r="2337" spans="1:18">
      <c r="A2337">
        <v>368746.15</v>
      </c>
      <c r="B2337">
        <v>625836.18999999994</v>
      </c>
      <c r="D2337">
        <f t="shared" si="424"/>
        <v>625836.18999999994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369758.07</v>
      </c>
      <c r="B2338">
        <v>708401.43</v>
      </c>
      <c r="D2338">
        <f t="shared" si="424"/>
        <v>708401.43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409590.14</v>
      </c>
      <c r="B2339">
        <v>651613</v>
      </c>
      <c r="D2339">
        <f t="shared" si="424"/>
        <v>651613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356940.32</v>
      </c>
      <c r="B2340">
        <v>721583.8</v>
      </c>
      <c r="D2340">
        <f t="shared" si="424"/>
        <v>721583.8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348767.86</v>
      </c>
      <c r="B2341">
        <v>811422.11</v>
      </c>
      <c r="D2341">
        <f t="shared" si="424"/>
        <v>811422.11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248525.44</v>
      </c>
      <c r="B2342">
        <v>749758.58</v>
      </c>
      <c r="D2342">
        <f t="shared" si="424"/>
        <v>749758.58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210240.3</v>
      </c>
      <c r="B2343">
        <v>20144.45</v>
      </c>
      <c r="D2343">
        <f t="shared" si="424"/>
        <v>20144.45</v>
      </c>
      <c r="E2343">
        <v>3</v>
      </c>
      <c r="F2343" t="s">
        <v>11</v>
      </c>
      <c r="G2343">
        <f t="shared" si="425"/>
        <v>1</v>
      </c>
      <c r="H2343">
        <f t="shared" si="426"/>
        <v>20144.45</v>
      </c>
      <c r="K2343">
        <f t="shared" si="427"/>
        <v>1.3904130242545145E-3</v>
      </c>
      <c r="L2343">
        <v>3</v>
      </c>
      <c r="M2343" t="s">
        <v>11</v>
      </c>
      <c r="N2343">
        <f t="shared" si="428"/>
        <v>1.3904130242545145E-3</v>
      </c>
      <c r="O2343">
        <f>AVERAGE(N2343:N2348)</f>
        <v>2.3148499969327936E-3</v>
      </c>
      <c r="P2343" t="str">
        <f>IF(N2343&gt;O2345,"ND",IF(N2343&lt;O2346,"ND",N2343))</f>
        <v>ND</v>
      </c>
      <c r="Q2343">
        <f>AVERAGE(P2343:P2348)</f>
        <v>2.4997373914684489E-3</v>
      </c>
      <c r="R2343">
        <f t="shared" ref="R2343:R2403" si="432">L2343</f>
        <v>3</v>
      </c>
    </row>
    <row r="2344" spans="1:18">
      <c r="A2344">
        <v>231052.79</v>
      </c>
      <c r="B2344">
        <v>35140.67</v>
      </c>
      <c r="D2344">
        <f t="shared" si="424"/>
        <v>35140.67</v>
      </c>
      <c r="E2344">
        <v>3</v>
      </c>
      <c r="F2344" t="s">
        <v>11</v>
      </c>
      <c r="G2344">
        <f t="shared" si="425"/>
        <v>1</v>
      </c>
      <c r="H2344">
        <f t="shared" si="426"/>
        <v>35140.67</v>
      </c>
      <c r="K2344">
        <f t="shared" si="427"/>
        <v>2.4254842027967944E-3</v>
      </c>
      <c r="L2344">
        <v>3</v>
      </c>
      <c r="M2344" t="s">
        <v>11</v>
      </c>
      <c r="N2344">
        <f t="shared" si="428"/>
        <v>2.4254842027967944E-3</v>
      </c>
      <c r="O2344">
        <f>STDEV(N2343:N2348)</f>
        <v>4.8584486105920601E-4</v>
      </c>
      <c r="P2344">
        <f>IF(N2344&gt;O2345,"ND",IF(N2344&lt;O2346,"ND",N2344))</f>
        <v>2.4254842027967944E-3</v>
      </c>
    </row>
    <row r="2345" spans="1:18">
      <c r="A2345">
        <v>232025.13</v>
      </c>
      <c r="B2345">
        <v>35447.85</v>
      </c>
      <c r="D2345">
        <f t="shared" si="424"/>
        <v>35447.85</v>
      </c>
      <c r="E2345">
        <v>3</v>
      </c>
      <c r="F2345" t="s">
        <v>11</v>
      </c>
      <c r="G2345">
        <f t="shared" si="425"/>
        <v>1</v>
      </c>
      <c r="H2345">
        <f t="shared" si="426"/>
        <v>35447.85</v>
      </c>
      <c r="K2345">
        <f t="shared" si="427"/>
        <v>2.4466864233980267E-3</v>
      </c>
      <c r="L2345">
        <v>3</v>
      </c>
      <c r="M2345" t="s">
        <v>11</v>
      </c>
      <c r="N2345">
        <f t="shared" si="428"/>
        <v>2.4466864233980267E-3</v>
      </c>
      <c r="O2345">
        <f>O2343+(O2344*1.89)</f>
        <v>3.2330967843346931E-3</v>
      </c>
      <c r="P2345">
        <f>IF(N2345&gt;O2345,"ND",IF(N2345&lt;O2346,"ND",N2345))</f>
        <v>2.4466864233980267E-3</v>
      </c>
    </row>
    <row r="2346" spans="1:18">
      <c r="A2346">
        <v>252062.3</v>
      </c>
      <c r="B2346">
        <v>33949.5</v>
      </c>
      <c r="D2346">
        <f t="shared" si="424"/>
        <v>33949.5</v>
      </c>
      <c r="E2346">
        <v>3</v>
      </c>
      <c r="F2346" t="s">
        <v>11</v>
      </c>
      <c r="G2346">
        <f t="shared" si="425"/>
        <v>1</v>
      </c>
      <c r="H2346">
        <f t="shared" si="426"/>
        <v>33949.5</v>
      </c>
      <c r="K2346">
        <f t="shared" si="427"/>
        <v>2.3432671017043719E-3</v>
      </c>
      <c r="L2346">
        <v>3</v>
      </c>
      <c r="M2346" t="s">
        <v>11</v>
      </c>
      <c r="N2346">
        <f t="shared" si="428"/>
        <v>2.3432671017043719E-3</v>
      </c>
      <c r="O2346">
        <f>O2343-(O2344*1.89)</f>
        <v>1.3966032095308943E-3</v>
      </c>
      <c r="P2346">
        <f>IF(N2346&gt;O2345,"ND",IF(N2346&lt;O2346,"ND",N2346))</f>
        <v>2.3432671017043719E-3</v>
      </c>
    </row>
    <row r="2347" spans="1:18">
      <c r="A2347">
        <v>255552.54</v>
      </c>
      <c r="B2347">
        <v>41199.5</v>
      </c>
      <c r="D2347">
        <f t="shared" si="424"/>
        <v>41199.5</v>
      </c>
      <c r="E2347">
        <v>3</v>
      </c>
      <c r="F2347" t="s">
        <v>11</v>
      </c>
      <c r="G2347">
        <f t="shared" si="425"/>
        <v>1</v>
      </c>
      <c r="H2347">
        <f t="shared" si="426"/>
        <v>41199.5</v>
      </c>
      <c r="K2347">
        <f t="shared" si="427"/>
        <v>2.8436776081140892E-3</v>
      </c>
      <c r="L2347">
        <v>3</v>
      </c>
      <c r="M2347" t="s">
        <v>11</v>
      </c>
      <c r="N2347">
        <f t="shared" si="428"/>
        <v>2.8436776081140892E-3</v>
      </c>
      <c r="P2347">
        <f>IF(N2347&gt;O2345,"ND",IF(N2347&lt;O2346,"ND",N2347))</f>
        <v>2.8436776081140892E-3</v>
      </c>
    </row>
    <row r="2348" spans="1:18">
      <c r="A2348">
        <v>271933.44</v>
      </c>
      <c r="B2348">
        <v>35344.769999999997</v>
      </c>
      <c r="D2348">
        <f t="shared" si="424"/>
        <v>35344.769999999997</v>
      </c>
      <c r="E2348">
        <v>3</v>
      </c>
      <c r="F2348" t="s">
        <v>11</v>
      </c>
      <c r="G2348">
        <f t="shared" si="425"/>
        <v>1</v>
      </c>
      <c r="H2348">
        <f t="shared" si="426"/>
        <v>35344.769999999997</v>
      </c>
      <c r="K2348">
        <f t="shared" si="427"/>
        <v>2.4395716213289629E-3</v>
      </c>
      <c r="L2348">
        <v>3</v>
      </c>
      <c r="M2348" t="s">
        <v>11</v>
      </c>
      <c r="N2348">
        <f t="shared" si="428"/>
        <v>2.4395716213289629E-3</v>
      </c>
      <c r="P2348">
        <f>IF(N2348&gt;O2345,"ND",IF(N2348&lt;O2346,"ND",N2348))</f>
        <v>2.4395716213289629E-3</v>
      </c>
    </row>
    <row r="2349" spans="1:18">
      <c r="A2349">
        <v>409510.77</v>
      </c>
      <c r="B2349">
        <v>747513.93</v>
      </c>
      <c r="D2349">
        <f t="shared" si="424"/>
        <v>747513.93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435988.75</v>
      </c>
      <c r="B2350">
        <v>714019.58</v>
      </c>
      <c r="D2350">
        <f t="shared" si="424"/>
        <v>714019.58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448672.24</v>
      </c>
      <c r="B2351">
        <v>684253.61</v>
      </c>
      <c r="D2351">
        <f t="shared" si="424"/>
        <v>684253.61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420520.43</v>
      </c>
      <c r="B2352">
        <v>452742.40000000002</v>
      </c>
      <c r="D2352">
        <f t="shared" si="424"/>
        <v>452742.40000000002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378805.1</v>
      </c>
      <c r="B2353">
        <v>259676.54</v>
      </c>
      <c r="D2353">
        <f t="shared" si="424"/>
        <v>259676.54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370363.53</v>
      </c>
      <c r="B2354">
        <v>231953.32</v>
      </c>
      <c r="D2354">
        <f t="shared" si="424"/>
        <v>231953.32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254201.46</v>
      </c>
      <c r="B2355">
        <v>1845.92</v>
      </c>
      <c r="D2355">
        <f t="shared" si="424"/>
        <v>1845.92</v>
      </c>
      <c r="E2355">
        <v>4</v>
      </c>
      <c r="F2355" t="s">
        <v>11</v>
      </c>
      <c r="G2355">
        <f t="shared" si="425"/>
        <v>1</v>
      </c>
      <c r="H2355">
        <f t="shared" si="426"/>
        <v>1845.92</v>
      </c>
      <c r="K2355">
        <f t="shared" si="427"/>
        <v>1.2740934648163108E-4</v>
      </c>
      <c r="L2355">
        <v>4</v>
      </c>
      <c r="M2355" t="s">
        <v>11</v>
      </c>
      <c r="N2355">
        <f t="shared" si="428"/>
        <v>1.2740934648163108E-4</v>
      </c>
      <c r="O2355">
        <f>AVERAGE(N2355:N2360)</f>
        <v>1.1839686123167362E-3</v>
      </c>
      <c r="P2355">
        <f>IF(N2355&gt;O2357,"ND",IF(N2355&lt;O2358,"ND",N2355))</f>
        <v>1.2740934648163108E-4</v>
      </c>
      <c r="Q2355">
        <f>AVERAGE(P2355:P2360)</f>
        <v>2.1411412899553588E-4</v>
      </c>
      <c r="R2355">
        <f t="shared" si="432"/>
        <v>4</v>
      </c>
    </row>
    <row r="2356" spans="1:18">
      <c r="A2356">
        <v>295756.71000000002</v>
      </c>
      <c r="B2356">
        <v>6409.93</v>
      </c>
      <c r="D2356">
        <f t="shared" si="424"/>
        <v>6409.93</v>
      </c>
      <c r="E2356">
        <v>4</v>
      </c>
      <c r="F2356" t="s">
        <v>11</v>
      </c>
      <c r="G2356">
        <f t="shared" si="425"/>
        <v>1</v>
      </c>
      <c r="H2356">
        <f t="shared" si="426"/>
        <v>6409.93</v>
      </c>
      <c r="K2356">
        <f t="shared" si="427"/>
        <v>4.4242707825528817E-4</v>
      </c>
      <c r="L2356">
        <v>4</v>
      </c>
      <c r="M2356" t="s">
        <v>11</v>
      </c>
      <c r="N2356">
        <f t="shared" si="428"/>
        <v>4.4242707825528817E-4</v>
      </c>
      <c r="O2356">
        <f>STDEV(N2355:N2360)</f>
        <v>2.3854566390456109E-3</v>
      </c>
      <c r="P2356">
        <f>IF(N2356&gt;O2357,"ND",IF(N2356&lt;O2358,"ND",N2356))</f>
        <v>4.4242707825528817E-4</v>
      </c>
    </row>
    <row r="2357" spans="1:18">
      <c r="A2357">
        <v>257243.28</v>
      </c>
      <c r="B2357">
        <v>0</v>
      </c>
      <c r="D2357">
        <f t="shared" si="424"/>
        <v>0</v>
      </c>
      <c r="E2357">
        <v>4</v>
      </c>
      <c r="F2357" t="s">
        <v>11</v>
      </c>
      <c r="G2357">
        <f t="shared" si="425"/>
        <v>1</v>
      </c>
      <c r="H2357">
        <f t="shared" si="426"/>
        <v>0</v>
      </c>
      <c r="K2357">
        <f t="shared" si="427"/>
        <v>0</v>
      </c>
      <c r="L2357">
        <v>4</v>
      </c>
      <c r="M2357" t="s">
        <v>11</v>
      </c>
      <c r="N2357">
        <f t="shared" si="428"/>
        <v>0</v>
      </c>
      <c r="O2357">
        <f>O2355+(O2356*1.89)</f>
        <v>5.6924816601129401E-3</v>
      </c>
      <c r="P2357">
        <f>IF(N2357&gt;O2357,"ND",IF(N2357&lt;O2358,"ND",N2357))</f>
        <v>0</v>
      </c>
    </row>
    <row r="2358" spans="1:18">
      <c r="A2358">
        <v>292320.21999999997</v>
      </c>
      <c r="B2358">
        <v>87410.23</v>
      </c>
      <c r="D2358">
        <f t="shared" si="424"/>
        <v>87410.23</v>
      </c>
      <c r="E2358">
        <v>4</v>
      </c>
      <c r="F2358" t="s">
        <v>11</v>
      </c>
      <c r="G2358">
        <f t="shared" si="425"/>
        <v>1</v>
      </c>
      <c r="H2358">
        <f t="shared" si="426"/>
        <v>87410.23</v>
      </c>
      <c r="K2358">
        <f t="shared" si="427"/>
        <v>6.0332410289227392E-3</v>
      </c>
      <c r="L2358">
        <v>4</v>
      </c>
      <c r="M2358" t="s">
        <v>11</v>
      </c>
      <c r="N2358">
        <f t="shared" si="428"/>
        <v>6.0332410289227392E-3</v>
      </c>
      <c r="O2358">
        <f>O2355-(O2356*1.89)</f>
        <v>-3.324544435479468E-3</v>
      </c>
      <c r="P2358" t="str">
        <f>IF(N2358&gt;O2357,"ND",IF(N2358&lt;O2358,"ND",N2358))</f>
        <v>ND</v>
      </c>
    </row>
    <row r="2359" spans="1:18">
      <c r="A2359">
        <v>296045.34999999998</v>
      </c>
      <c r="B2359">
        <v>7254.69</v>
      </c>
      <c r="D2359">
        <f t="shared" si="424"/>
        <v>7254.69</v>
      </c>
      <c r="E2359">
        <v>4</v>
      </c>
      <c r="F2359" t="s">
        <v>11</v>
      </c>
      <c r="G2359">
        <f t="shared" si="425"/>
        <v>1</v>
      </c>
      <c r="H2359">
        <f t="shared" si="426"/>
        <v>7254.69</v>
      </c>
      <c r="K2359">
        <f t="shared" si="427"/>
        <v>5.0073422024076017E-4</v>
      </c>
      <c r="L2359">
        <v>4</v>
      </c>
      <c r="M2359" t="s">
        <v>11</v>
      </c>
      <c r="N2359">
        <f t="shared" si="428"/>
        <v>5.0073422024076017E-4</v>
      </c>
      <c r="P2359">
        <f>IF(N2359&gt;O2357,"ND",IF(N2359&lt;O2358,"ND",N2359))</f>
        <v>5.0073422024076017E-4</v>
      </c>
    </row>
    <row r="2360" spans="1:18">
      <c r="A2360">
        <v>238685.51</v>
      </c>
      <c r="B2360">
        <v>0</v>
      </c>
      <c r="D2360">
        <f t="shared" si="424"/>
        <v>0</v>
      </c>
      <c r="E2360">
        <v>4</v>
      </c>
      <c r="F2360" t="s">
        <v>11</v>
      </c>
      <c r="G2360">
        <f t="shared" si="425"/>
        <v>1</v>
      </c>
      <c r="H2360">
        <f t="shared" si="426"/>
        <v>0</v>
      </c>
      <c r="K2360">
        <f t="shared" si="427"/>
        <v>0</v>
      </c>
      <c r="L2360">
        <v>4</v>
      </c>
      <c r="M2360" t="s">
        <v>11</v>
      </c>
      <c r="N2360">
        <f t="shared" si="428"/>
        <v>0</v>
      </c>
      <c r="P2360">
        <f>IF(N2360&gt;O2357,"ND",IF(N2360&lt;O2358,"ND",N2360))</f>
        <v>0</v>
      </c>
    </row>
    <row r="2361" spans="1:18">
      <c r="A2361">
        <v>226023.28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226095.96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244722.37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285572.76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254032.89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244363.47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119226.71</v>
      </c>
      <c r="B2367">
        <v>0</v>
      </c>
      <c r="D2367">
        <f t="shared" si="424"/>
        <v>0</v>
      </c>
      <c r="E2367">
        <v>5</v>
      </c>
      <c r="F2367" t="s">
        <v>11</v>
      </c>
      <c r="G2367">
        <f t="shared" si="425"/>
        <v>1</v>
      </c>
      <c r="H2367">
        <f t="shared" si="426"/>
        <v>0</v>
      </c>
      <c r="K2367">
        <f t="shared" si="427"/>
        <v>0</v>
      </c>
      <c r="L2367">
        <v>5</v>
      </c>
      <c r="M2367" t="s">
        <v>11</v>
      </c>
      <c r="N2367">
        <f t="shared" si="428"/>
        <v>0</v>
      </c>
      <c r="O2367">
        <f>AVERAGE(N2367:N2372)</f>
        <v>5.800850619819863E-6</v>
      </c>
      <c r="P2367">
        <f>IF(N2367&gt;O2369,"ND",IF(N2367&lt;O2370,"ND",N2367))</f>
        <v>0</v>
      </c>
      <c r="Q2367">
        <f>AVERAGE(P2367:P2372)</f>
        <v>0</v>
      </c>
      <c r="R2367">
        <f t="shared" si="432"/>
        <v>5</v>
      </c>
    </row>
    <row r="2368" spans="1:18">
      <c r="A2368">
        <v>106519.14</v>
      </c>
      <c r="B2368">
        <v>0</v>
      </c>
      <c r="D2368">
        <f t="shared" si="424"/>
        <v>0</v>
      </c>
      <c r="E2368">
        <v>5</v>
      </c>
      <c r="F2368" t="s">
        <v>11</v>
      </c>
      <c r="G2368">
        <f t="shared" si="425"/>
        <v>1</v>
      </c>
      <c r="H2368">
        <f t="shared" si="426"/>
        <v>0</v>
      </c>
      <c r="K2368">
        <f t="shared" si="427"/>
        <v>0</v>
      </c>
      <c r="L2368">
        <v>5</v>
      </c>
      <c r="M2368" t="s">
        <v>11</v>
      </c>
      <c r="N2368">
        <f t="shared" si="428"/>
        <v>0</v>
      </c>
      <c r="O2368">
        <f>STDEV(N2367:N2372)</f>
        <v>1.4209124092666195E-5</v>
      </c>
      <c r="P2368">
        <f>IF(N2368&gt;O2369,"ND",IF(N2368&lt;O2370,"ND",N2368))</f>
        <v>0</v>
      </c>
    </row>
    <row r="2369" spans="1:18">
      <c r="A2369">
        <v>133674.64000000001</v>
      </c>
      <c r="B2369">
        <v>0</v>
      </c>
      <c r="D2369">
        <f t="shared" si="424"/>
        <v>0</v>
      </c>
      <c r="E2369">
        <v>5</v>
      </c>
      <c r="F2369" t="s">
        <v>11</v>
      </c>
      <c r="G2369">
        <f t="shared" si="425"/>
        <v>1</v>
      </c>
      <c r="H2369">
        <f t="shared" si="426"/>
        <v>0</v>
      </c>
      <c r="K2369">
        <f t="shared" si="427"/>
        <v>0</v>
      </c>
      <c r="L2369">
        <v>5</v>
      </c>
      <c r="M2369" t="s">
        <v>11</v>
      </c>
      <c r="N2369">
        <f t="shared" si="428"/>
        <v>0</v>
      </c>
      <c r="O2369">
        <f>O2367+(O2368*1.89)</f>
        <v>3.2656095154958972E-5</v>
      </c>
      <c r="P2369">
        <f>IF(N2369&gt;O2369,"ND",IF(N2369&lt;O2370,"ND",N2369))</f>
        <v>0</v>
      </c>
    </row>
    <row r="2370" spans="1:18">
      <c r="A2370">
        <v>108697.7</v>
      </c>
      <c r="B2370">
        <v>0</v>
      </c>
      <c r="D2370">
        <f t="shared" si="424"/>
        <v>0</v>
      </c>
      <c r="E2370">
        <v>5</v>
      </c>
      <c r="F2370" t="s">
        <v>11</v>
      </c>
      <c r="G2370">
        <f t="shared" si="425"/>
        <v>1</v>
      </c>
      <c r="H2370">
        <f t="shared" si="426"/>
        <v>0</v>
      </c>
      <c r="K2370">
        <f t="shared" si="427"/>
        <v>0</v>
      </c>
      <c r="L2370">
        <v>5</v>
      </c>
      <c r="M2370" t="s">
        <v>11</v>
      </c>
      <c r="N2370">
        <f t="shared" si="428"/>
        <v>0</v>
      </c>
      <c r="O2370">
        <f>O2367-(O2368*1.89)</f>
        <v>-2.1054393915319246E-5</v>
      </c>
      <c r="P2370">
        <f>IF(N2370&gt;O2369,"ND",IF(N2370&lt;O2370,"ND",N2370))</f>
        <v>0</v>
      </c>
    </row>
    <row r="2371" spans="1:18">
      <c r="A2371">
        <v>125308.76</v>
      </c>
      <c r="B2371">
        <v>0</v>
      </c>
      <c r="D2371">
        <f t="shared" si="424"/>
        <v>0</v>
      </c>
      <c r="E2371">
        <v>5</v>
      </c>
      <c r="F2371" t="s">
        <v>11</v>
      </c>
      <c r="G2371">
        <f t="shared" si="425"/>
        <v>1</v>
      </c>
      <c r="H2371">
        <f t="shared" si="426"/>
        <v>0</v>
      </c>
      <c r="K2371">
        <f t="shared" si="427"/>
        <v>0</v>
      </c>
      <c r="L2371">
        <v>5</v>
      </c>
      <c r="M2371" t="s">
        <v>11</v>
      </c>
      <c r="N2371">
        <f t="shared" si="428"/>
        <v>0</v>
      </c>
      <c r="P2371">
        <f>IF(N2371&gt;O2369,"ND",IF(N2371&lt;O2370,"ND",N2371))</f>
        <v>0</v>
      </c>
    </row>
    <row r="2372" spans="1:18">
      <c r="A2372">
        <v>169985.34</v>
      </c>
      <c r="B2372">
        <v>504.26</v>
      </c>
      <c r="D2372">
        <f t="shared" ref="D2372:D2435" si="433">IF(A2372&lt;$A$4623,"NA",B2372)</f>
        <v>504.26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504.26</v>
      </c>
      <c r="K2372">
        <f t="shared" ref="K2372:K2435" si="436">IF(F2372="A",H2372/$J$3,IF(F2372="B",H2372/$J$4,IF(F2372="C",H2372/$J$5,IF(F2372="D",H2372/$J$5))))</f>
        <v>3.4805103718919178E-5</v>
      </c>
      <c r="L2372">
        <v>5</v>
      </c>
      <c r="M2372" t="s">
        <v>11</v>
      </c>
      <c r="N2372">
        <f t="shared" ref="N2372:N2435" si="437">VALUE(K2372)</f>
        <v>3.4805103718919178E-5</v>
      </c>
      <c r="P2372" t="str">
        <f>IF(N2372&gt;O2369,"ND",IF(N2372&lt;O2370,"ND",N2372))</f>
        <v>ND</v>
      </c>
    </row>
    <row r="2373" spans="1:18">
      <c r="A2373">
        <v>199304.57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5.7106616917680881E-6</v>
      </c>
      <c r="P2373">
        <f>IF(N2373&gt;O2375,"ND",IF(N2373&lt;O2376,"ND",N2373))</f>
        <v>0</v>
      </c>
      <c r="Q2373">
        <f>AVERAGE(P2373:P2378)</f>
        <v>0</v>
      </c>
      <c r="R2373">
        <f t="shared" si="432"/>
        <v>100</v>
      </c>
    </row>
    <row r="2374" spans="1:18">
      <c r="A2374">
        <v>220195.97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1.3988207238490764E-5</v>
      </c>
      <c r="P2374">
        <f>IF(N2374&gt;O2375,"ND",IF(N2374&lt;O2376,"ND",N2374))</f>
        <v>0</v>
      </c>
    </row>
    <row r="2375" spans="1:18">
      <c r="A2375">
        <v>238609.95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3.2148373372515635E-5</v>
      </c>
      <c r="P2375">
        <f>IF(N2375&gt;O2375,"ND",IF(N2375&lt;O2376,"ND",N2375))</f>
        <v>0</v>
      </c>
    </row>
    <row r="2376" spans="1:18">
      <c r="A2376">
        <v>237770.49</v>
      </c>
      <c r="B2376">
        <v>496.42</v>
      </c>
      <c r="D2376">
        <f t="shared" si="433"/>
        <v>496.42</v>
      </c>
      <c r="E2376">
        <v>100</v>
      </c>
      <c r="F2376" t="s">
        <v>11</v>
      </c>
      <c r="G2376">
        <f t="shared" si="434"/>
        <v>1</v>
      </c>
      <c r="H2376">
        <f t="shared" si="435"/>
        <v>496.42</v>
      </c>
      <c r="K2376">
        <f t="shared" si="436"/>
        <v>3.426397015060853E-5</v>
      </c>
      <c r="L2376">
        <v>100</v>
      </c>
      <c r="M2376" t="s">
        <v>11</v>
      </c>
      <c r="N2376">
        <f t="shared" si="437"/>
        <v>3.426397015060853E-5</v>
      </c>
      <c r="O2376">
        <f>O2373-(O2374*1.89)</f>
        <v>-2.0727049988979458E-5</v>
      </c>
      <c r="P2376" t="str">
        <f>IF(N2376&gt;O2375,"ND",IF(N2376&lt;O2376,"ND",N2376))</f>
        <v>ND</v>
      </c>
    </row>
    <row r="2377" spans="1:18">
      <c r="A2377">
        <v>269911.3</v>
      </c>
      <c r="B2377">
        <v>0</v>
      </c>
      <c r="D2377">
        <f t="shared" si="433"/>
        <v>0</v>
      </c>
      <c r="E2377">
        <v>100</v>
      </c>
      <c r="F2377" t="s">
        <v>11</v>
      </c>
      <c r="G2377">
        <f t="shared" si="434"/>
        <v>1</v>
      </c>
      <c r="H2377">
        <f t="shared" si="435"/>
        <v>0</v>
      </c>
      <c r="K2377">
        <f t="shared" si="436"/>
        <v>0</v>
      </c>
      <c r="L2377">
        <v>100</v>
      </c>
      <c r="M2377" t="s">
        <v>11</v>
      </c>
      <c r="N2377">
        <f t="shared" si="437"/>
        <v>0</v>
      </c>
      <c r="P2377">
        <f>IF(N2377&gt;O2375,"ND",IF(N2377&lt;O2376,"ND",N2377))</f>
        <v>0</v>
      </c>
    </row>
    <row r="2378" spans="1:18">
      <c r="A2378">
        <v>345818.14</v>
      </c>
      <c r="B2378">
        <v>0</v>
      </c>
      <c r="D2378">
        <f t="shared" si="433"/>
        <v>0</v>
      </c>
      <c r="E2378">
        <v>100</v>
      </c>
      <c r="F2378" t="s">
        <v>11</v>
      </c>
      <c r="G2378">
        <f t="shared" si="434"/>
        <v>1</v>
      </c>
      <c r="H2378">
        <f t="shared" si="435"/>
        <v>0</v>
      </c>
      <c r="K2378">
        <f t="shared" si="436"/>
        <v>0</v>
      </c>
      <c r="L2378">
        <v>100</v>
      </c>
      <c r="M2378" t="s">
        <v>11</v>
      </c>
      <c r="N2378">
        <f t="shared" si="437"/>
        <v>0</v>
      </c>
      <c r="P2378">
        <f>IF(N2378&gt;O2375,"ND",IF(N2378&lt;O2376,"ND",N2378))</f>
        <v>0</v>
      </c>
    </row>
    <row r="2379" spans="1:18">
      <c r="A2379">
        <v>101970.19</v>
      </c>
      <c r="B2379">
        <v>20947.11</v>
      </c>
      <c r="D2379">
        <f t="shared" si="433"/>
        <v>20947.11</v>
      </c>
      <c r="E2379">
        <v>6</v>
      </c>
      <c r="F2379" t="s">
        <v>11</v>
      </c>
      <c r="G2379">
        <f t="shared" si="434"/>
        <v>1</v>
      </c>
      <c r="H2379">
        <f t="shared" si="435"/>
        <v>20947.11</v>
      </c>
      <c r="K2379">
        <f t="shared" si="436"/>
        <v>1.4458143341958692E-3</v>
      </c>
      <c r="L2379">
        <v>6</v>
      </c>
      <c r="M2379" t="s">
        <v>11</v>
      </c>
      <c r="N2379">
        <f t="shared" si="437"/>
        <v>1.4458143341958692E-3</v>
      </c>
      <c r="O2379">
        <f>AVERAGE(N2379:N2384)</f>
        <v>1.9148102193821646E-3</v>
      </c>
      <c r="P2379">
        <f>IF(N2379&gt;O2381,"ND",IF(N2379&lt;O2382,"ND",N2379))</f>
        <v>1.4458143341958692E-3</v>
      </c>
      <c r="Q2379">
        <f>AVERAGE(P2379:P2384)</f>
        <v>1.9148102193821646E-3</v>
      </c>
      <c r="R2379">
        <f t="shared" si="432"/>
        <v>6</v>
      </c>
    </row>
    <row r="2380" spans="1:18">
      <c r="A2380">
        <v>288482.92</v>
      </c>
      <c r="B2380">
        <v>42550.400000000001</v>
      </c>
      <c r="D2380">
        <f t="shared" si="433"/>
        <v>42550.400000000001</v>
      </c>
      <c r="E2380">
        <v>6</v>
      </c>
      <c r="F2380" t="s">
        <v>11</v>
      </c>
      <c r="G2380">
        <f t="shared" si="434"/>
        <v>1</v>
      </c>
      <c r="H2380">
        <f t="shared" si="435"/>
        <v>42550.400000000001</v>
      </c>
      <c r="K2380">
        <f t="shared" si="436"/>
        <v>2.9369196154394529E-3</v>
      </c>
      <c r="L2380">
        <v>6</v>
      </c>
      <c r="M2380" t="s">
        <v>11</v>
      </c>
      <c r="N2380">
        <f t="shared" si="437"/>
        <v>2.9369196154394529E-3</v>
      </c>
      <c r="O2380">
        <f>STDEV(N2379:N2384)</f>
        <v>5.6759495429886903E-4</v>
      </c>
      <c r="P2380">
        <f>IF(N2380&gt;O2381,"ND",IF(N2380&lt;O2382,"ND",N2380))</f>
        <v>2.9369196154394529E-3</v>
      </c>
    </row>
    <row r="2381" spans="1:18">
      <c r="A2381">
        <v>339188.56</v>
      </c>
      <c r="B2381">
        <v>28097.88</v>
      </c>
      <c r="D2381">
        <f t="shared" si="433"/>
        <v>28097.88</v>
      </c>
      <c r="E2381">
        <v>6</v>
      </c>
      <c r="F2381" t="s">
        <v>11</v>
      </c>
      <c r="G2381">
        <f t="shared" si="434"/>
        <v>1</v>
      </c>
      <c r="H2381">
        <f t="shared" si="435"/>
        <v>28097.88</v>
      </c>
      <c r="K2381">
        <f t="shared" si="436"/>
        <v>1.9393757737709608E-3</v>
      </c>
      <c r="L2381">
        <v>6</v>
      </c>
      <c r="M2381" t="s">
        <v>11</v>
      </c>
      <c r="N2381">
        <f t="shared" si="437"/>
        <v>1.9393757737709608E-3</v>
      </c>
      <c r="O2381">
        <f>O2379+(O2380*1.89)</f>
        <v>2.9875646830070271E-3</v>
      </c>
      <c r="P2381">
        <f>IF(N2381&gt;O2381,"ND",IF(N2381&lt;O2382,"ND",N2381))</f>
        <v>1.9393757737709608E-3</v>
      </c>
    </row>
    <row r="2382" spans="1:18">
      <c r="A2382">
        <v>111961.3</v>
      </c>
      <c r="B2382">
        <v>30581.19</v>
      </c>
      <c r="D2382">
        <f t="shared" si="433"/>
        <v>30581.19</v>
      </c>
      <c r="E2382">
        <v>6</v>
      </c>
      <c r="F2382" t="s">
        <v>11</v>
      </c>
      <c r="G2382">
        <f t="shared" si="434"/>
        <v>1</v>
      </c>
      <c r="H2382">
        <f t="shared" si="435"/>
        <v>30581.19</v>
      </c>
      <c r="K2382">
        <f t="shared" si="436"/>
        <v>2.1107791413119696E-3</v>
      </c>
      <c r="L2382">
        <v>6</v>
      </c>
      <c r="M2382" t="s">
        <v>11</v>
      </c>
      <c r="N2382">
        <f t="shared" si="437"/>
        <v>2.1107791413119696E-3</v>
      </c>
      <c r="O2382">
        <f>O2379-(O2380*1.89)</f>
        <v>8.420557557573022E-4</v>
      </c>
      <c r="P2382">
        <f>IF(N2382&gt;O2381,"ND",IF(N2382&lt;O2382,"ND",N2382))</f>
        <v>2.1107791413119696E-3</v>
      </c>
    </row>
    <row r="2383" spans="1:18">
      <c r="A2383">
        <v>105273.58</v>
      </c>
      <c r="B2383">
        <v>21228.07</v>
      </c>
      <c r="D2383">
        <f t="shared" si="433"/>
        <v>21228.07</v>
      </c>
      <c r="E2383">
        <v>6</v>
      </c>
      <c r="F2383" t="s">
        <v>11</v>
      </c>
      <c r="G2383">
        <f t="shared" si="434"/>
        <v>1</v>
      </c>
      <c r="H2383">
        <f t="shared" si="435"/>
        <v>21228.07</v>
      </c>
      <c r="K2383">
        <f t="shared" si="436"/>
        <v>1.4652067943173692E-3</v>
      </c>
      <c r="L2383">
        <v>6</v>
      </c>
      <c r="M2383" t="s">
        <v>11</v>
      </c>
      <c r="N2383">
        <f t="shared" si="437"/>
        <v>1.4652067943173692E-3</v>
      </c>
      <c r="P2383">
        <f>IF(N2383&gt;O2381,"ND",IF(N2383&lt;O2382,"ND",N2383))</f>
        <v>1.4652067943173692E-3</v>
      </c>
    </row>
    <row r="2384" spans="1:18">
      <c r="A2384">
        <v>151716.75</v>
      </c>
      <c r="B2384">
        <v>23047.18</v>
      </c>
      <c r="D2384">
        <f t="shared" si="433"/>
        <v>23047.18</v>
      </c>
      <c r="E2384">
        <v>6</v>
      </c>
      <c r="F2384" t="s">
        <v>11</v>
      </c>
      <c r="G2384">
        <f t="shared" si="434"/>
        <v>1</v>
      </c>
      <c r="H2384">
        <f t="shared" si="435"/>
        <v>23047.18</v>
      </c>
      <c r="K2384">
        <f t="shared" si="436"/>
        <v>1.5907656572573666E-3</v>
      </c>
      <c r="L2384">
        <v>6</v>
      </c>
      <c r="M2384" t="s">
        <v>11</v>
      </c>
      <c r="N2384">
        <f t="shared" si="437"/>
        <v>1.5907656572573666E-3</v>
      </c>
      <c r="P2384">
        <f>IF(N2384&gt;O2381,"ND",IF(N2384&lt;O2382,"ND",N2384))</f>
        <v>1.5907656572573666E-3</v>
      </c>
    </row>
    <row r="2385" spans="1:18">
      <c r="A2385">
        <v>165017.79</v>
      </c>
      <c r="B2385">
        <v>15752.78</v>
      </c>
      <c r="D2385">
        <f t="shared" si="433"/>
        <v>15752.78</v>
      </c>
      <c r="E2385">
        <v>120</v>
      </c>
      <c r="F2385" t="s">
        <v>11</v>
      </c>
      <c r="G2385">
        <f t="shared" si="434"/>
        <v>1</v>
      </c>
      <c r="H2385">
        <f t="shared" si="435"/>
        <v>15752.78</v>
      </c>
      <c r="K2385">
        <f t="shared" si="436"/>
        <v>1.0872905678842575E-3</v>
      </c>
      <c r="L2385">
        <v>120</v>
      </c>
      <c r="M2385" t="s">
        <v>11</v>
      </c>
      <c r="N2385">
        <f t="shared" si="437"/>
        <v>1.0872905678842575E-3</v>
      </c>
      <c r="O2385">
        <f>AVERAGE(N2385:N2390)</f>
        <v>8.6170965292308582E-4</v>
      </c>
      <c r="P2385">
        <f>IF(N2385&gt;O2387,"ND",IF(N2385&lt;O2388,"ND",N2385))</f>
        <v>1.0872905678842575E-3</v>
      </c>
      <c r="Q2385">
        <f>AVERAGE(P2385:P2390)</f>
        <v>3.2803696368552285E-4</v>
      </c>
      <c r="R2385">
        <f t="shared" si="432"/>
        <v>120</v>
      </c>
    </row>
    <row r="2386" spans="1:18">
      <c r="A2386">
        <v>171881.47</v>
      </c>
      <c r="B2386">
        <v>6680.73</v>
      </c>
      <c r="D2386">
        <f t="shared" si="433"/>
        <v>6680.73</v>
      </c>
      <c r="E2386">
        <v>120</v>
      </c>
      <c r="F2386" t="s">
        <v>11</v>
      </c>
      <c r="G2386">
        <f t="shared" si="434"/>
        <v>1</v>
      </c>
      <c r="H2386">
        <f t="shared" si="435"/>
        <v>6680.73</v>
      </c>
      <c r="K2386">
        <f t="shared" si="436"/>
        <v>4.6111827344642625E-4</v>
      </c>
      <c r="L2386">
        <v>120</v>
      </c>
      <c r="M2386" t="s">
        <v>11</v>
      </c>
      <c r="N2386">
        <f t="shared" si="437"/>
        <v>4.6111827344642625E-4</v>
      </c>
      <c r="O2386">
        <f>STDEV(N2385:N2390)</f>
        <v>1.3718169411776387E-3</v>
      </c>
      <c r="P2386">
        <f>IF(N2386&gt;O2387,"ND",IF(N2386&lt;O2388,"ND",N2386))</f>
        <v>4.6111827344642625E-4</v>
      </c>
    </row>
    <row r="2387" spans="1:18">
      <c r="A2387">
        <v>167114.07</v>
      </c>
      <c r="B2387">
        <v>1329.66</v>
      </c>
      <c r="D2387">
        <f t="shared" si="433"/>
        <v>1329.66</v>
      </c>
      <c r="E2387">
        <v>120</v>
      </c>
      <c r="F2387" t="s">
        <v>11</v>
      </c>
      <c r="G2387">
        <f t="shared" si="434"/>
        <v>1</v>
      </c>
      <c r="H2387">
        <f t="shared" si="435"/>
        <v>1329.66</v>
      </c>
      <c r="K2387">
        <f t="shared" si="436"/>
        <v>9.1775977096930297E-5</v>
      </c>
      <c r="L2387">
        <v>120</v>
      </c>
      <c r="M2387" t="s">
        <v>11</v>
      </c>
      <c r="N2387">
        <f t="shared" si="437"/>
        <v>9.1775977096930297E-5</v>
      </c>
      <c r="O2387">
        <f>O2385+(O2386*1.89)</f>
        <v>3.454443671748823E-3</v>
      </c>
      <c r="P2387">
        <f>IF(N2387&gt;O2387,"ND",IF(N2387&lt;O2388,"ND",N2387))</f>
        <v>9.1775977096930297E-5</v>
      </c>
    </row>
    <row r="2388" spans="1:18">
      <c r="A2388">
        <v>190874.76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-1.7310243659026513E-3</v>
      </c>
      <c r="P2388">
        <f>IF(N2388&gt;O2387,"ND",IF(N2388&lt;O2388,"ND",N2388))</f>
        <v>0</v>
      </c>
    </row>
    <row r="2389" spans="1:18">
      <c r="A2389">
        <v>161024.07999999999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176540.81</v>
      </c>
      <c r="B2390">
        <v>51144.07</v>
      </c>
      <c r="D2390">
        <f t="shared" si="433"/>
        <v>51144.07</v>
      </c>
      <c r="E2390">
        <v>120</v>
      </c>
      <c r="F2390" t="s">
        <v>11</v>
      </c>
      <c r="G2390">
        <f t="shared" si="434"/>
        <v>1</v>
      </c>
      <c r="H2390">
        <f t="shared" si="435"/>
        <v>51144.07</v>
      </c>
      <c r="K2390">
        <f t="shared" si="436"/>
        <v>3.5300730991109004E-3</v>
      </c>
      <c r="L2390">
        <v>120</v>
      </c>
      <c r="M2390" t="s">
        <v>11</v>
      </c>
      <c r="N2390">
        <f t="shared" si="437"/>
        <v>3.5300730991109004E-3</v>
      </c>
      <c r="P2390" t="str">
        <f>IF(N2390&gt;O2387,"ND",IF(N2390&lt;O2388,"ND",N2390))</f>
        <v>ND</v>
      </c>
    </row>
    <row r="2391" spans="1:18">
      <c r="A2391">
        <v>165541.97</v>
      </c>
      <c r="B2391">
        <v>39348.39</v>
      </c>
      <c r="D2391">
        <f t="shared" si="433"/>
        <v>39348.39</v>
      </c>
      <c r="E2391">
        <v>7</v>
      </c>
      <c r="F2391" t="s">
        <v>11</v>
      </c>
      <c r="G2391">
        <f t="shared" si="434"/>
        <v>1</v>
      </c>
      <c r="H2391">
        <f t="shared" si="435"/>
        <v>39348.39</v>
      </c>
      <c r="K2391">
        <f t="shared" si="436"/>
        <v>2.7159100367320074E-3</v>
      </c>
      <c r="L2391">
        <v>7</v>
      </c>
      <c r="M2391" t="s">
        <v>11</v>
      </c>
      <c r="N2391">
        <f t="shared" si="437"/>
        <v>2.7159100367320074E-3</v>
      </c>
      <c r="O2391">
        <f>AVERAGE(N2391:N2396)</f>
        <v>2.3029128480985123E-3</v>
      </c>
      <c r="P2391">
        <f>IF(N2391&gt;O2393,"ND",IF(N2391&lt;O2394,"ND",N2391))</f>
        <v>2.7159100367320074E-3</v>
      </c>
      <c r="Q2391">
        <f>AVERAGE(P2391:P2396)</f>
        <v>2.3029128480985123E-3</v>
      </c>
      <c r="R2391">
        <f t="shared" si="432"/>
        <v>7</v>
      </c>
    </row>
    <row r="2392" spans="1:18">
      <c r="A2392">
        <v>142799.14000000001</v>
      </c>
      <c r="B2392">
        <v>34168.85</v>
      </c>
      <c r="D2392">
        <f t="shared" si="433"/>
        <v>34168.85</v>
      </c>
      <c r="E2392">
        <v>7</v>
      </c>
      <c r="F2392" t="s">
        <v>11</v>
      </c>
      <c r="G2392">
        <f t="shared" si="434"/>
        <v>1</v>
      </c>
      <c r="H2392">
        <f t="shared" si="435"/>
        <v>34168.85</v>
      </c>
      <c r="K2392">
        <f t="shared" si="436"/>
        <v>2.3584071078534712E-3</v>
      </c>
      <c r="L2392">
        <v>7</v>
      </c>
      <c r="M2392" t="s">
        <v>11</v>
      </c>
      <c r="N2392">
        <f t="shared" si="437"/>
        <v>2.3584071078534712E-3</v>
      </c>
      <c r="O2392">
        <f>STDEV(N2391:N2396)</f>
        <v>2.9788863246089578E-4</v>
      </c>
      <c r="P2392">
        <f>IF(N2392&gt;O2393,"ND",IF(N2392&lt;O2394,"ND",N2392))</f>
        <v>2.3584071078534712E-3</v>
      </c>
    </row>
    <row r="2393" spans="1:18">
      <c r="A2393">
        <v>165607.79999999999</v>
      </c>
      <c r="B2393">
        <v>27848.41</v>
      </c>
      <c r="D2393">
        <f t="shared" si="433"/>
        <v>27848.41</v>
      </c>
      <c r="E2393">
        <v>7</v>
      </c>
      <c r="F2393" t="s">
        <v>11</v>
      </c>
      <c r="G2393">
        <f t="shared" si="434"/>
        <v>1</v>
      </c>
      <c r="H2393">
        <f t="shared" si="435"/>
        <v>27848.41</v>
      </c>
      <c r="K2393">
        <f t="shared" si="436"/>
        <v>1.9221568208007496E-3</v>
      </c>
      <c r="L2393">
        <v>7</v>
      </c>
      <c r="M2393" t="s">
        <v>11</v>
      </c>
      <c r="N2393">
        <f t="shared" si="437"/>
        <v>1.9221568208007496E-3</v>
      </c>
      <c r="O2393">
        <f>O2391+(O2392*1.89)</f>
        <v>2.8659223634496054E-3</v>
      </c>
      <c r="P2393">
        <f>IF(N2393&gt;O2393,"ND",IF(N2393&lt;O2394,"ND",N2393))</f>
        <v>1.9221568208007496E-3</v>
      </c>
    </row>
    <row r="2394" spans="1:18">
      <c r="A2394">
        <v>182669.84</v>
      </c>
      <c r="B2394">
        <v>34412.69</v>
      </c>
      <c r="D2394">
        <f t="shared" si="433"/>
        <v>34412.69</v>
      </c>
      <c r="E2394">
        <v>7</v>
      </c>
      <c r="F2394" t="s">
        <v>11</v>
      </c>
      <c r="G2394">
        <f t="shared" si="434"/>
        <v>1</v>
      </c>
      <c r="H2394">
        <f t="shared" si="435"/>
        <v>34412.69</v>
      </c>
      <c r="K2394">
        <f t="shared" si="436"/>
        <v>2.3752374661821537E-3</v>
      </c>
      <c r="L2394">
        <v>7</v>
      </c>
      <c r="M2394" t="s">
        <v>11</v>
      </c>
      <c r="N2394">
        <f t="shared" si="437"/>
        <v>2.3752374661821537E-3</v>
      </c>
      <c r="O2394">
        <f>O2391-(O2392*1.89)</f>
        <v>1.7399033327474191E-3</v>
      </c>
      <c r="P2394">
        <f>IF(N2394&gt;O2393,"ND",IF(N2394&lt;O2394,"ND",N2394))</f>
        <v>2.3752374661821537E-3</v>
      </c>
    </row>
    <row r="2395" spans="1:18">
      <c r="A2395">
        <v>169847.25</v>
      </c>
      <c r="B2395">
        <v>35556.879999999997</v>
      </c>
      <c r="D2395">
        <f t="shared" si="433"/>
        <v>35556.879999999997</v>
      </c>
      <c r="E2395">
        <v>7</v>
      </c>
      <c r="F2395" t="s">
        <v>11</v>
      </c>
      <c r="G2395">
        <f t="shared" si="434"/>
        <v>1</v>
      </c>
      <c r="H2395">
        <f t="shared" si="435"/>
        <v>35556.879999999997</v>
      </c>
      <c r="K2395">
        <f t="shared" si="436"/>
        <v>2.4542119071930407E-3</v>
      </c>
      <c r="L2395">
        <v>7</v>
      </c>
      <c r="M2395" t="s">
        <v>11</v>
      </c>
      <c r="N2395">
        <f t="shared" si="437"/>
        <v>2.4542119071930407E-3</v>
      </c>
      <c r="P2395">
        <f>IF(N2395&gt;O2393,"ND",IF(N2395&lt;O2394,"ND",N2395))</f>
        <v>2.4542119071930407E-3</v>
      </c>
    </row>
    <row r="2396" spans="1:18">
      <c r="A2396">
        <v>184506.01</v>
      </c>
      <c r="B2396">
        <v>28853.84</v>
      </c>
      <c r="D2396">
        <f t="shared" si="433"/>
        <v>28853.84</v>
      </c>
      <c r="E2396">
        <v>7</v>
      </c>
      <c r="F2396" t="s">
        <v>11</v>
      </c>
      <c r="G2396">
        <f t="shared" si="434"/>
        <v>1</v>
      </c>
      <c r="H2396">
        <f t="shared" si="435"/>
        <v>28853.84</v>
      </c>
      <c r="K2396">
        <f t="shared" si="436"/>
        <v>1.991553749829649E-3</v>
      </c>
      <c r="L2396">
        <v>7</v>
      </c>
      <c r="M2396" t="s">
        <v>11</v>
      </c>
      <c r="N2396">
        <f t="shared" si="437"/>
        <v>1.991553749829649E-3</v>
      </c>
      <c r="P2396">
        <f>IF(N2396&gt;O2393,"ND",IF(N2396&lt;O2394,"ND",N2396))</f>
        <v>1.991553749829649E-3</v>
      </c>
    </row>
    <row r="2397" spans="1:18">
      <c r="A2397">
        <v>243063.84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1.3712777866369989E-4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240247.29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3.3589308728737484E-4</v>
      </c>
      <c r="P2398">
        <f>IF(N2398&gt;O2399,"ND",IF(N2398&lt;O2400,"ND",N2398))</f>
        <v>0</v>
      </c>
    </row>
    <row r="2399" spans="1:18">
      <c r="A2399">
        <v>264612.93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7.7196571363683832E-4</v>
      </c>
      <c r="P2399">
        <f>IF(N2399&gt;O2399,"ND",IF(N2399&lt;O2400,"ND",N2399))</f>
        <v>0</v>
      </c>
    </row>
    <row r="2400" spans="1:18">
      <c r="A2400">
        <v>266782.84000000003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-4.9771015630943843E-4</v>
      </c>
      <c r="P2400">
        <f>IF(N2400&gt;O2399,"ND",IF(N2400&lt;O2400,"ND",N2400))</f>
        <v>0</v>
      </c>
    </row>
    <row r="2401" spans="1:18">
      <c r="A2401">
        <v>269632.61</v>
      </c>
      <c r="B2401">
        <v>11920.33</v>
      </c>
      <c r="D2401">
        <f t="shared" si="433"/>
        <v>11920.33</v>
      </c>
      <c r="E2401">
        <v>58</v>
      </c>
      <c r="F2401" t="s">
        <v>11</v>
      </c>
      <c r="G2401">
        <f t="shared" si="434"/>
        <v>1</v>
      </c>
      <c r="H2401">
        <f t="shared" si="435"/>
        <v>11920.33</v>
      </c>
      <c r="K2401">
        <f t="shared" si="436"/>
        <v>8.2276667198219933E-4</v>
      </c>
      <c r="L2401">
        <v>58</v>
      </c>
      <c r="M2401" t="s">
        <v>11</v>
      </c>
      <c r="N2401">
        <f t="shared" si="437"/>
        <v>8.2276667198219933E-4</v>
      </c>
      <c r="P2401" t="str">
        <f>IF(N2401&gt;O2399,"ND",IF(N2401&lt;O2400,"ND",N2401))</f>
        <v>ND</v>
      </c>
    </row>
    <row r="2402" spans="1:18">
      <c r="A2402">
        <v>288629.92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172855.77</v>
      </c>
      <c r="B2403">
        <v>43692.02</v>
      </c>
      <c r="D2403">
        <f t="shared" si="433"/>
        <v>43692.02</v>
      </c>
      <c r="E2403">
        <v>8</v>
      </c>
      <c r="F2403" t="s">
        <v>11</v>
      </c>
      <c r="G2403">
        <f t="shared" si="434"/>
        <v>1</v>
      </c>
      <c r="H2403">
        <f t="shared" si="435"/>
        <v>43692.02</v>
      </c>
      <c r="K2403">
        <f t="shared" si="436"/>
        <v>3.0157166695535852E-3</v>
      </c>
      <c r="L2403">
        <v>8</v>
      </c>
      <c r="M2403" t="s">
        <v>11</v>
      </c>
      <c r="N2403">
        <f t="shared" si="437"/>
        <v>3.0157166695535852E-3</v>
      </c>
      <c r="O2403">
        <f>AVERAGE(N2403:N2408)</f>
        <v>3.2895736240293283E-3</v>
      </c>
      <c r="P2403">
        <f>IF(N2403&gt;O2405,"ND",IF(N2403&lt;O2406,"ND",N2403))</f>
        <v>3.0157166695535852E-3</v>
      </c>
      <c r="Q2403">
        <f>AVERAGE(P2403:P2408)</f>
        <v>3.2895736240293283E-3</v>
      </c>
      <c r="R2403">
        <f t="shared" si="432"/>
        <v>8</v>
      </c>
    </row>
    <row r="2404" spans="1:18">
      <c r="A2404">
        <v>186427.03</v>
      </c>
      <c r="B2404">
        <v>50884.05</v>
      </c>
      <c r="D2404">
        <f t="shared" si="433"/>
        <v>50884.05</v>
      </c>
      <c r="E2404">
        <v>8</v>
      </c>
      <c r="F2404" t="s">
        <v>11</v>
      </c>
      <c r="G2404">
        <f t="shared" si="434"/>
        <v>1</v>
      </c>
      <c r="H2404">
        <f t="shared" si="435"/>
        <v>50884.05</v>
      </c>
      <c r="K2404">
        <f t="shared" si="436"/>
        <v>3.5121259625761898E-3</v>
      </c>
      <c r="L2404">
        <v>8</v>
      </c>
      <c r="M2404" t="s">
        <v>11</v>
      </c>
      <c r="N2404">
        <f t="shared" si="437"/>
        <v>3.5121259625761898E-3</v>
      </c>
      <c r="O2404">
        <f>STDEV(N2403:N2408)</f>
        <v>3.3945246231309814E-4</v>
      </c>
      <c r="P2404">
        <f>IF(N2404&gt;O2405,"ND",IF(N2404&lt;O2406,"ND",N2404))</f>
        <v>3.5121259625761898E-3</v>
      </c>
    </row>
    <row r="2405" spans="1:18">
      <c r="A2405">
        <v>170643.31</v>
      </c>
      <c r="B2405">
        <v>47390.25</v>
      </c>
      <c r="D2405">
        <f t="shared" si="433"/>
        <v>47390.25</v>
      </c>
      <c r="E2405">
        <v>8</v>
      </c>
      <c r="F2405" t="s">
        <v>11</v>
      </c>
      <c r="G2405">
        <f t="shared" si="434"/>
        <v>1</v>
      </c>
      <c r="H2405">
        <f t="shared" si="435"/>
        <v>47390.25</v>
      </c>
      <c r="K2405">
        <f t="shared" si="436"/>
        <v>3.2709764139838764E-3</v>
      </c>
      <c r="L2405">
        <v>8</v>
      </c>
      <c r="M2405" t="s">
        <v>11</v>
      </c>
      <c r="N2405">
        <f t="shared" si="437"/>
        <v>3.2709764139838764E-3</v>
      </c>
      <c r="O2405">
        <f>O2403+(O2404*1.89)</f>
        <v>3.9311387778010838E-3</v>
      </c>
      <c r="P2405">
        <f>IF(N2405&gt;O2405,"ND",IF(N2405&lt;O2406,"ND",N2405))</f>
        <v>3.2709764139838764E-3</v>
      </c>
    </row>
    <row r="2406" spans="1:18">
      <c r="A2406">
        <v>166609.65</v>
      </c>
      <c r="B2406">
        <v>41236.71</v>
      </c>
      <c r="D2406">
        <f t="shared" si="433"/>
        <v>41236.71</v>
      </c>
      <c r="E2406">
        <v>8</v>
      </c>
      <c r="F2406" t="s">
        <v>11</v>
      </c>
      <c r="G2406">
        <f t="shared" si="434"/>
        <v>1</v>
      </c>
      <c r="H2406">
        <f t="shared" si="435"/>
        <v>41236.71</v>
      </c>
      <c r="K2406">
        <f t="shared" si="436"/>
        <v>2.8462459218994E-3</v>
      </c>
      <c r="L2406">
        <v>8</v>
      </c>
      <c r="M2406" t="s">
        <v>11</v>
      </c>
      <c r="N2406">
        <f t="shared" si="437"/>
        <v>2.8462459218994E-3</v>
      </c>
      <c r="O2406">
        <f>O2403-(O2404*1.89)</f>
        <v>2.6480084702575728E-3</v>
      </c>
      <c r="P2406">
        <f>IF(N2406&gt;O2405,"ND",IF(N2406&lt;O2406,"ND",N2406))</f>
        <v>2.8462459218994E-3</v>
      </c>
    </row>
    <row r="2407" spans="1:18">
      <c r="A2407">
        <v>152243.78</v>
      </c>
      <c r="B2407">
        <v>54970.85</v>
      </c>
      <c r="D2407">
        <f t="shared" si="433"/>
        <v>54970.85</v>
      </c>
      <c r="E2407">
        <v>8</v>
      </c>
      <c r="F2407" t="s">
        <v>11</v>
      </c>
      <c r="G2407">
        <f t="shared" si="434"/>
        <v>1</v>
      </c>
      <c r="H2407">
        <f t="shared" si="435"/>
        <v>54970.85</v>
      </c>
      <c r="K2407">
        <f t="shared" si="436"/>
        <v>3.7942056394858767E-3</v>
      </c>
      <c r="L2407">
        <v>8</v>
      </c>
      <c r="M2407" t="s">
        <v>11</v>
      </c>
      <c r="N2407">
        <f t="shared" si="437"/>
        <v>3.7942056394858767E-3</v>
      </c>
      <c r="P2407">
        <f>IF(N2407&gt;O2405,"ND",IF(N2407&lt;O2406,"ND",N2407))</f>
        <v>3.7942056394858767E-3</v>
      </c>
    </row>
    <row r="2408" spans="1:18">
      <c r="A2408">
        <v>171659.76</v>
      </c>
      <c r="B2408">
        <v>47784.25</v>
      </c>
      <c r="D2408">
        <f t="shared" si="433"/>
        <v>47784.25</v>
      </c>
      <c r="E2408">
        <v>8</v>
      </c>
      <c r="F2408" t="s">
        <v>11</v>
      </c>
      <c r="G2408">
        <f t="shared" si="434"/>
        <v>1</v>
      </c>
      <c r="H2408">
        <f t="shared" si="435"/>
        <v>47784.25</v>
      </c>
      <c r="K2408">
        <f t="shared" si="436"/>
        <v>3.298171136677039E-3</v>
      </c>
      <c r="L2408">
        <v>8</v>
      </c>
      <c r="M2408" t="s">
        <v>11</v>
      </c>
      <c r="N2408">
        <f t="shared" si="437"/>
        <v>3.298171136677039E-3</v>
      </c>
      <c r="P2408">
        <f>IF(N2408&gt;O2405,"ND",IF(N2408&lt;O2406,"ND",N2408))</f>
        <v>3.298171136677039E-3</v>
      </c>
    </row>
    <row r="2409" spans="1:18">
      <c r="A2409">
        <v>154772.26999999999</v>
      </c>
      <c r="B2409">
        <v>5056.37</v>
      </c>
      <c r="D2409">
        <f t="shared" si="433"/>
        <v>5056.37</v>
      </c>
      <c r="E2409">
        <v>90</v>
      </c>
      <c r="F2409" t="s">
        <v>11</v>
      </c>
      <c r="G2409">
        <f t="shared" si="434"/>
        <v>1</v>
      </c>
      <c r="H2409">
        <f t="shared" si="435"/>
        <v>5056.37</v>
      </c>
      <c r="K2409">
        <f t="shared" si="436"/>
        <v>3.4900147204067612E-4</v>
      </c>
      <c r="L2409">
        <v>90</v>
      </c>
      <c r="M2409" t="s">
        <v>11</v>
      </c>
      <c r="N2409">
        <f t="shared" si="437"/>
        <v>3.4900147204067612E-4</v>
      </c>
      <c r="O2409">
        <f>AVERAGE(N2409:N2414)</f>
        <v>5.8166912006779353E-5</v>
      </c>
      <c r="P2409" t="str">
        <f>IF(N2409&gt;O2411,"ND",IF(N2409&lt;O2412,"ND",N2409))</f>
        <v>ND</v>
      </c>
      <c r="Q2409">
        <f>AVERAGE(P2409:P2414)</f>
        <v>0</v>
      </c>
      <c r="R2409">
        <f t="shared" ref="R2409:R2469" si="438">L2409</f>
        <v>90</v>
      </c>
    </row>
    <row r="2410" spans="1:18">
      <c r="A2410">
        <v>164688.07999999999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1.4247925432997772E-4</v>
      </c>
      <c r="P2410">
        <f>IF(N2410&gt;O2411,"ND",IF(N2410&lt;O2412,"ND",N2410))</f>
        <v>0</v>
      </c>
    </row>
    <row r="2411" spans="1:18">
      <c r="A2411">
        <v>169896.95999999999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3.2745270269043725E-4</v>
      </c>
      <c r="P2411">
        <f>IF(N2411&gt;O2411,"ND",IF(N2411&lt;O2412,"ND",N2411))</f>
        <v>0</v>
      </c>
    </row>
    <row r="2412" spans="1:18">
      <c r="A2412">
        <v>178564.28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-2.1111887867687854E-4</v>
      </c>
      <c r="P2412">
        <f>IF(N2412&gt;O2411,"ND",IF(N2412&lt;O2412,"ND",N2412))</f>
        <v>0</v>
      </c>
    </row>
    <row r="2413" spans="1:18">
      <c r="A2413">
        <v>152234.79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145870.72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108007.82</v>
      </c>
      <c r="B2415">
        <v>591.34</v>
      </c>
      <c r="D2415">
        <f t="shared" si="433"/>
        <v>591.34</v>
      </c>
      <c r="E2415">
        <v>10</v>
      </c>
      <c r="F2415" t="s">
        <v>11</v>
      </c>
      <c r="G2415">
        <f t="shared" si="434"/>
        <v>1</v>
      </c>
      <c r="H2415">
        <f t="shared" si="435"/>
        <v>591.34</v>
      </c>
      <c r="K2415">
        <f t="shared" si="436"/>
        <v>4.0815551566940993E-5</v>
      </c>
      <c r="L2415">
        <v>10</v>
      </c>
      <c r="M2415" t="s">
        <v>11</v>
      </c>
      <c r="N2415">
        <f t="shared" si="437"/>
        <v>4.0815551566940993E-5</v>
      </c>
      <c r="O2415">
        <f>AVERAGE(N2415:N2420)</f>
        <v>8.8399183992297911E-5</v>
      </c>
      <c r="P2415">
        <f>IF(N2415&gt;O2417,"ND",IF(N2415&lt;O2418,"ND",N2415))</f>
        <v>4.0815551566940993E-5</v>
      </c>
      <c r="Q2415">
        <f>AVERAGE(P2415:P2420)</f>
        <v>8.8399183992297911E-5</v>
      </c>
      <c r="R2415">
        <f t="shared" si="438"/>
        <v>10</v>
      </c>
    </row>
    <row r="2416" spans="1:18">
      <c r="A2416">
        <v>89638.11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1.2840615472842925E-4</v>
      </c>
      <c r="P2416">
        <f>IF(N2416&gt;O2417,"ND",IF(N2416&lt;O2418,"ND",N2416))</f>
        <v>0</v>
      </c>
    </row>
    <row r="2417" spans="1:18">
      <c r="A2417">
        <v>92038.71</v>
      </c>
      <c r="B2417">
        <v>4452.32</v>
      </c>
      <c r="D2417">
        <f t="shared" si="433"/>
        <v>4452.32</v>
      </c>
      <c r="E2417">
        <v>10</v>
      </c>
      <c r="F2417" t="s">
        <v>11</v>
      </c>
      <c r="G2417">
        <f t="shared" si="434"/>
        <v>1</v>
      </c>
      <c r="H2417">
        <f t="shared" si="435"/>
        <v>4452.32</v>
      </c>
      <c r="K2417">
        <f t="shared" si="436"/>
        <v>3.0730864908939476E-4</v>
      </c>
      <c r="L2417">
        <v>10</v>
      </c>
      <c r="M2417" t="s">
        <v>11</v>
      </c>
      <c r="N2417">
        <f t="shared" si="437"/>
        <v>3.0730864908939476E-4</v>
      </c>
      <c r="O2417">
        <f>O2415+(O2416*1.89)</f>
        <v>3.3108681642902917E-4</v>
      </c>
      <c r="P2417">
        <f>IF(N2417&gt;O2417,"ND",IF(N2417&lt;O2418,"ND",N2417))</f>
        <v>3.0730864908939476E-4</v>
      </c>
    </row>
    <row r="2418" spans="1:18">
      <c r="A2418">
        <v>98327.42</v>
      </c>
      <c r="B2418">
        <v>2640.76</v>
      </c>
      <c r="D2418">
        <f t="shared" si="433"/>
        <v>2640.76</v>
      </c>
      <c r="E2418">
        <v>10</v>
      </c>
      <c r="F2418" t="s">
        <v>11</v>
      </c>
      <c r="G2418">
        <f t="shared" si="434"/>
        <v>1</v>
      </c>
      <c r="H2418">
        <f t="shared" si="435"/>
        <v>2640.76</v>
      </c>
      <c r="K2418">
        <f t="shared" si="436"/>
        <v>1.8227090329745173E-4</v>
      </c>
      <c r="L2418">
        <v>10</v>
      </c>
      <c r="M2418" t="s">
        <v>11</v>
      </c>
      <c r="N2418">
        <f t="shared" si="437"/>
        <v>1.8227090329745173E-4</v>
      </c>
      <c r="O2418">
        <f>O2415-(O2416*1.89)</f>
        <v>-1.5428844844443337E-4</v>
      </c>
      <c r="P2418">
        <f>IF(N2418&gt;O2417,"ND",IF(N2418&lt;O2418,"ND",N2418))</f>
        <v>1.8227090329745173E-4</v>
      </c>
    </row>
    <row r="2419" spans="1:18">
      <c r="A2419">
        <v>96551.7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106312.41</v>
      </c>
      <c r="B2420">
        <v>0</v>
      </c>
      <c r="D2420">
        <f t="shared" si="433"/>
        <v>0</v>
      </c>
      <c r="E2420">
        <v>10</v>
      </c>
      <c r="F2420" t="s">
        <v>11</v>
      </c>
      <c r="G2420">
        <f t="shared" si="434"/>
        <v>1</v>
      </c>
      <c r="H2420">
        <f t="shared" si="435"/>
        <v>0</v>
      </c>
      <c r="K2420">
        <f t="shared" si="436"/>
        <v>0</v>
      </c>
      <c r="L2420">
        <v>10</v>
      </c>
      <c r="M2420" t="s">
        <v>11</v>
      </c>
      <c r="N2420">
        <f t="shared" si="437"/>
        <v>0</v>
      </c>
      <c r="P2420">
        <f>IF(N2420&gt;O2417,"ND",IF(N2420&lt;O2418,"ND",N2420))</f>
        <v>0</v>
      </c>
    </row>
    <row r="2421" spans="1:18">
      <c r="A2421">
        <v>244303.84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1.9885048118843884E-5</v>
      </c>
      <c r="P2421">
        <f>IF(N2421&gt;O2423,"ND",IF(N2421&lt;O2424,"ND",N2421))</f>
        <v>0</v>
      </c>
      <c r="Q2421">
        <f>AVERAGE(P2421:P2426)</f>
        <v>0</v>
      </c>
      <c r="R2421" t="str">
        <f t="shared" si="438"/>
        <v>F</v>
      </c>
    </row>
    <row r="2422" spans="1:18">
      <c r="A2422">
        <v>269187.33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4.8708221401858031E-5</v>
      </c>
      <c r="P2422">
        <f>IF(N2422&gt;O2423,"ND",IF(N2422&lt;O2424,"ND",N2422))</f>
        <v>0</v>
      </c>
    </row>
    <row r="2423" spans="1:18">
      <c r="A2423">
        <v>248650.23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1.1194358656835556E-4</v>
      </c>
      <c r="P2423">
        <f>IF(N2423&gt;O2423,"ND",IF(N2423&lt;O2424,"ND",N2423))</f>
        <v>0</v>
      </c>
    </row>
    <row r="2424" spans="1:18">
      <c r="A2424">
        <v>289921.19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-7.217349033066778E-5</v>
      </c>
      <c r="P2424">
        <f>IF(N2424&gt;O2423,"ND",IF(N2424&lt;O2424,"ND",N2424))</f>
        <v>0</v>
      </c>
    </row>
    <row r="2425" spans="1:18">
      <c r="A2425">
        <v>303632.86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278142.31</v>
      </c>
      <c r="B2426">
        <v>1728.58</v>
      </c>
      <c r="D2426">
        <f t="shared" si="433"/>
        <v>1728.58</v>
      </c>
      <c r="E2426" t="s">
        <v>8</v>
      </c>
      <c r="F2426" t="s">
        <v>11</v>
      </c>
      <c r="G2426">
        <f t="shared" si="434"/>
        <v>1</v>
      </c>
      <c r="H2426">
        <f t="shared" si="435"/>
        <v>1728.58</v>
      </c>
      <c r="K2426">
        <f t="shared" si="436"/>
        <v>1.1931028871306331E-4</v>
      </c>
      <c r="L2426" t="s">
        <v>8</v>
      </c>
      <c r="M2426" t="s">
        <v>11</v>
      </c>
      <c r="N2426">
        <f t="shared" si="437"/>
        <v>1.1931028871306331E-4</v>
      </c>
      <c r="P2426" t="str">
        <f>IF(N2426&gt;O2423,"ND",IF(N2426&lt;O2424,"ND",N2426))</f>
        <v>ND</v>
      </c>
    </row>
    <row r="2427" spans="1:18">
      <c r="A2427">
        <v>100789.29</v>
      </c>
      <c r="B2427">
        <v>0</v>
      </c>
      <c r="D2427">
        <f t="shared" si="433"/>
        <v>0</v>
      </c>
      <c r="E2427">
        <v>11</v>
      </c>
      <c r="F2427" t="s">
        <v>11</v>
      </c>
      <c r="G2427">
        <f t="shared" si="434"/>
        <v>1</v>
      </c>
      <c r="H2427">
        <f t="shared" si="435"/>
        <v>0</v>
      </c>
      <c r="K2427">
        <f t="shared" si="436"/>
        <v>0</v>
      </c>
      <c r="L2427">
        <v>11</v>
      </c>
      <c r="M2427" t="s">
        <v>11</v>
      </c>
      <c r="N2427">
        <f t="shared" si="437"/>
        <v>0</v>
      </c>
      <c r="O2427">
        <f>AVERAGE(N2427:N2432)</f>
        <v>0</v>
      </c>
      <c r="P2427">
        <f>IF(N2427&gt;O2429,"ND",IF(N2427&lt;O2430,"ND",N2427))</f>
        <v>0</v>
      </c>
      <c r="Q2427">
        <f>AVERAGE(P2427:P2432)</f>
        <v>0</v>
      </c>
      <c r="R2427">
        <f t="shared" si="438"/>
        <v>11</v>
      </c>
    </row>
    <row r="2428" spans="1:18">
      <c r="A2428">
        <v>209458.17</v>
      </c>
      <c r="B2428">
        <v>0</v>
      </c>
      <c r="D2428">
        <f t="shared" si="433"/>
        <v>0</v>
      </c>
      <c r="E2428">
        <v>11</v>
      </c>
      <c r="F2428" t="s">
        <v>11</v>
      </c>
      <c r="G2428">
        <f t="shared" si="434"/>
        <v>1</v>
      </c>
      <c r="H2428">
        <f t="shared" si="435"/>
        <v>0</v>
      </c>
      <c r="K2428">
        <f t="shared" si="436"/>
        <v>0</v>
      </c>
      <c r="L2428">
        <v>11</v>
      </c>
      <c r="M2428" t="s">
        <v>11</v>
      </c>
      <c r="N2428">
        <f t="shared" si="437"/>
        <v>0</v>
      </c>
      <c r="O2428">
        <f>STDEV(N2427:N2432)</f>
        <v>0</v>
      </c>
      <c r="P2428">
        <f>IF(N2428&gt;O2429,"ND",IF(N2428&lt;O2430,"ND",N2428))</f>
        <v>0</v>
      </c>
    </row>
    <row r="2429" spans="1:18">
      <c r="A2429">
        <v>165046.16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0</v>
      </c>
      <c r="P2429">
        <f>IF(N2429&gt;O2429,"ND",IF(N2429&lt;O2430,"ND",N2429))</f>
        <v>0</v>
      </c>
    </row>
    <row r="2430" spans="1:18">
      <c r="A2430">
        <v>107891.36</v>
      </c>
      <c r="B2430">
        <v>0</v>
      </c>
      <c r="D2430">
        <f t="shared" si="433"/>
        <v>0</v>
      </c>
      <c r="E2430">
        <v>11</v>
      </c>
      <c r="F2430" t="s">
        <v>11</v>
      </c>
      <c r="G2430">
        <f t="shared" si="434"/>
        <v>1</v>
      </c>
      <c r="H2430">
        <f t="shared" si="435"/>
        <v>0</v>
      </c>
      <c r="K2430">
        <f t="shared" si="436"/>
        <v>0</v>
      </c>
      <c r="L2430">
        <v>11</v>
      </c>
      <c r="M2430" t="s">
        <v>11</v>
      </c>
      <c r="N2430">
        <f t="shared" si="437"/>
        <v>0</v>
      </c>
      <c r="O2430">
        <f>O2427-(O2428*1.89)</f>
        <v>0</v>
      </c>
      <c r="P2430">
        <f>IF(N2430&gt;O2429,"ND",IF(N2430&lt;O2430,"ND",N2430))</f>
        <v>0</v>
      </c>
    </row>
    <row r="2431" spans="1:18">
      <c r="A2431">
        <v>107728.31</v>
      </c>
      <c r="B2431">
        <v>0</v>
      </c>
      <c r="D2431">
        <f t="shared" si="433"/>
        <v>0</v>
      </c>
      <c r="E2431">
        <v>11</v>
      </c>
      <c r="F2431" t="s">
        <v>11</v>
      </c>
      <c r="G2431">
        <f t="shared" si="434"/>
        <v>1</v>
      </c>
      <c r="H2431">
        <f t="shared" si="435"/>
        <v>0</v>
      </c>
      <c r="K2431">
        <f t="shared" si="436"/>
        <v>0</v>
      </c>
      <c r="L2431">
        <v>11</v>
      </c>
      <c r="M2431" t="s">
        <v>11</v>
      </c>
      <c r="N2431">
        <f t="shared" si="437"/>
        <v>0</v>
      </c>
      <c r="P2431">
        <f>IF(N2431&gt;O2429,"ND",IF(N2431&lt;O2430,"ND",N2431))</f>
        <v>0</v>
      </c>
    </row>
    <row r="2432" spans="1:18">
      <c r="A2432">
        <v>241897.78</v>
      </c>
      <c r="B2432">
        <v>0</v>
      </c>
      <c r="D2432">
        <f t="shared" si="433"/>
        <v>0</v>
      </c>
      <c r="E2432">
        <v>11</v>
      </c>
      <c r="F2432" t="s">
        <v>11</v>
      </c>
      <c r="G2432">
        <f t="shared" si="434"/>
        <v>1</v>
      </c>
      <c r="H2432">
        <f t="shared" si="435"/>
        <v>0</v>
      </c>
      <c r="K2432">
        <f t="shared" si="436"/>
        <v>0</v>
      </c>
      <c r="L2432">
        <v>11</v>
      </c>
      <c r="M2432" t="s">
        <v>11</v>
      </c>
      <c r="N2432">
        <f t="shared" si="437"/>
        <v>0</v>
      </c>
      <c r="P2432">
        <f>IF(N2432&gt;O2429,"ND",IF(N2432&lt;O2430,"ND",N2432))</f>
        <v>0</v>
      </c>
    </row>
    <row r="2433" spans="1:18">
      <c r="A2433">
        <v>71154.12</v>
      </c>
      <c r="B2433">
        <v>0</v>
      </c>
      <c r="D2433">
        <f t="shared" si="433"/>
        <v>0</v>
      </c>
      <c r="E2433">
        <v>121</v>
      </c>
      <c r="F2433" t="s">
        <v>11</v>
      </c>
      <c r="G2433">
        <f t="shared" si="434"/>
        <v>1</v>
      </c>
      <c r="H2433">
        <f t="shared" si="435"/>
        <v>0</v>
      </c>
      <c r="K2433">
        <f t="shared" si="436"/>
        <v>0</v>
      </c>
      <c r="L2433">
        <v>121</v>
      </c>
      <c r="M2433" t="s">
        <v>11</v>
      </c>
      <c r="N2433">
        <f t="shared" si="437"/>
        <v>0</v>
      </c>
      <c r="O2433">
        <f>AVERAGE(N2433:N2438)</f>
        <v>0</v>
      </c>
      <c r="P2433">
        <f>IF(N2433&gt;O2435,"ND",IF(N2433&lt;O2436,"ND",N2433))</f>
        <v>0</v>
      </c>
      <c r="Q2433">
        <f>AVERAGE(P2433:P2438)</f>
        <v>0</v>
      </c>
      <c r="R2433">
        <f t="shared" si="438"/>
        <v>121</v>
      </c>
    </row>
    <row r="2434" spans="1:18">
      <c r="A2434">
        <v>81326.960000000006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0</v>
      </c>
      <c r="P2434">
        <f>IF(N2434&gt;O2435,"ND",IF(N2434&lt;O2436,"ND",N2434))</f>
        <v>0</v>
      </c>
    </row>
    <row r="2435" spans="1:18">
      <c r="A2435">
        <v>84888.35</v>
      </c>
      <c r="B2435">
        <v>0</v>
      </c>
      <c r="D2435">
        <f t="shared" si="433"/>
        <v>0</v>
      </c>
      <c r="E2435">
        <v>121</v>
      </c>
      <c r="F2435" t="s">
        <v>11</v>
      </c>
      <c r="G2435">
        <f t="shared" si="434"/>
        <v>1</v>
      </c>
      <c r="H2435">
        <f t="shared" si="435"/>
        <v>0</v>
      </c>
      <c r="K2435">
        <f t="shared" si="436"/>
        <v>0</v>
      </c>
      <c r="L2435">
        <v>121</v>
      </c>
      <c r="M2435" t="s">
        <v>11</v>
      </c>
      <c r="N2435">
        <f t="shared" si="437"/>
        <v>0</v>
      </c>
      <c r="O2435">
        <f>O2433+(O2434*1.89)</f>
        <v>0</v>
      </c>
      <c r="P2435">
        <f>IF(N2435&gt;O2435,"ND",IF(N2435&lt;O2436,"ND",N2435))</f>
        <v>0</v>
      </c>
    </row>
    <row r="2436" spans="1:18">
      <c r="A2436">
        <v>92281.95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0</v>
      </c>
      <c r="P2436">
        <f>IF(N2436&gt;O2435,"ND",IF(N2436&lt;O2436,"ND",N2436))</f>
        <v>0</v>
      </c>
    </row>
    <row r="2437" spans="1:18">
      <c r="A2437">
        <v>90343.59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77005.679999999993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92427.54</v>
      </c>
      <c r="B2439">
        <v>32258.59</v>
      </c>
      <c r="D2439">
        <f t="shared" si="439"/>
        <v>32258.59</v>
      </c>
      <c r="E2439">
        <v>12</v>
      </c>
      <c r="F2439" t="s">
        <v>11</v>
      </c>
      <c r="G2439">
        <f t="shared" si="440"/>
        <v>1</v>
      </c>
      <c r="H2439">
        <f t="shared" si="441"/>
        <v>32258.59</v>
      </c>
      <c r="K2439">
        <f t="shared" si="442"/>
        <v>2.2265568769604745E-3</v>
      </c>
      <c r="L2439">
        <v>12</v>
      </c>
      <c r="M2439" t="s">
        <v>11</v>
      </c>
      <c r="N2439">
        <f t="shared" si="443"/>
        <v>2.2265568769604745E-3</v>
      </c>
      <c r="O2439">
        <f>AVERAGE(N2439:N2444)</f>
        <v>1.9988878122263491E-3</v>
      </c>
      <c r="P2439">
        <f>IF(N2439&gt;O2441,"ND",IF(N2439&lt;O2442,"ND",N2439))</f>
        <v>2.2265568769604745E-3</v>
      </c>
      <c r="Q2439">
        <f>AVERAGE(P2439:P2444)</f>
        <v>1.9988878122263491E-3</v>
      </c>
      <c r="R2439">
        <f t="shared" si="438"/>
        <v>12</v>
      </c>
    </row>
    <row r="2440" spans="1:18">
      <c r="A2440">
        <v>97233.84</v>
      </c>
      <c r="B2440">
        <v>31558.89</v>
      </c>
      <c r="D2440">
        <f t="shared" si="439"/>
        <v>31558.89</v>
      </c>
      <c r="E2440">
        <v>12</v>
      </c>
      <c r="F2440" t="s">
        <v>11</v>
      </c>
      <c r="G2440">
        <f t="shared" si="440"/>
        <v>1</v>
      </c>
      <c r="H2440">
        <f t="shared" si="441"/>
        <v>31558.89</v>
      </c>
      <c r="K2440">
        <f t="shared" si="442"/>
        <v>2.1782620864315258E-3</v>
      </c>
      <c r="L2440">
        <v>12</v>
      </c>
      <c r="M2440" t="s">
        <v>11</v>
      </c>
      <c r="N2440">
        <f t="shared" si="443"/>
        <v>2.1782620864315258E-3</v>
      </c>
      <c r="O2440">
        <f>STDEV(N2439:N2444)</f>
        <v>1.7475013093193019E-4</v>
      </c>
      <c r="P2440">
        <f>IF(N2440&gt;O2441,"ND",IF(N2440&lt;O2442,"ND",N2440))</f>
        <v>2.1782620864315258E-3</v>
      </c>
    </row>
    <row r="2441" spans="1:18">
      <c r="A2441">
        <v>102311.54</v>
      </c>
      <c r="B2441">
        <v>28326.11</v>
      </c>
      <c r="D2441">
        <f t="shared" si="439"/>
        <v>28326.11</v>
      </c>
      <c r="E2441">
        <v>12</v>
      </c>
      <c r="F2441" t="s">
        <v>11</v>
      </c>
      <c r="G2441">
        <f t="shared" si="440"/>
        <v>1</v>
      </c>
      <c r="H2441">
        <f t="shared" si="441"/>
        <v>28326.11</v>
      </c>
      <c r="K2441">
        <f t="shared" si="442"/>
        <v>1.955128696512739E-3</v>
      </c>
      <c r="L2441">
        <v>12</v>
      </c>
      <c r="M2441" t="s">
        <v>11</v>
      </c>
      <c r="N2441">
        <f t="shared" si="443"/>
        <v>1.955128696512739E-3</v>
      </c>
      <c r="O2441">
        <f>O2439+(O2440*1.89)</f>
        <v>2.329165559687697E-3</v>
      </c>
      <c r="P2441">
        <f>IF(N2441&gt;O2441,"ND",IF(N2441&lt;O2442,"ND",N2441))</f>
        <v>1.955128696512739E-3</v>
      </c>
    </row>
    <row r="2442" spans="1:18">
      <c r="A2442">
        <v>92079.95</v>
      </c>
      <c r="B2442">
        <v>25767.08</v>
      </c>
      <c r="D2442">
        <f t="shared" si="439"/>
        <v>25767.08</v>
      </c>
      <c r="E2442">
        <v>12</v>
      </c>
      <c r="F2442" t="s">
        <v>11</v>
      </c>
      <c r="G2442">
        <f t="shared" si="440"/>
        <v>1</v>
      </c>
      <c r="H2442">
        <f t="shared" si="441"/>
        <v>25767.08</v>
      </c>
      <c r="K2442">
        <f t="shared" si="442"/>
        <v>1.778498972620648E-3</v>
      </c>
      <c r="L2442">
        <v>12</v>
      </c>
      <c r="M2442" t="s">
        <v>11</v>
      </c>
      <c r="N2442">
        <f t="shared" si="443"/>
        <v>1.778498972620648E-3</v>
      </c>
      <c r="O2442">
        <f>O2439-(O2440*1.89)</f>
        <v>1.6686100647650011E-3</v>
      </c>
      <c r="P2442">
        <f>IF(N2442&gt;O2441,"ND",IF(N2442&lt;O2442,"ND",N2442))</f>
        <v>1.778498972620648E-3</v>
      </c>
    </row>
    <row r="2443" spans="1:18">
      <c r="A2443">
        <v>94075.89</v>
      </c>
      <c r="B2443">
        <v>28840.35</v>
      </c>
      <c r="D2443">
        <f t="shared" si="439"/>
        <v>28840.35</v>
      </c>
      <c r="E2443">
        <v>12</v>
      </c>
      <c r="F2443" t="s">
        <v>11</v>
      </c>
      <c r="G2443">
        <f t="shared" si="440"/>
        <v>1</v>
      </c>
      <c r="H2443">
        <f t="shared" si="441"/>
        <v>28840.35</v>
      </c>
      <c r="K2443">
        <f t="shared" si="442"/>
        <v>1.990622641177033E-3</v>
      </c>
      <c r="L2443">
        <v>12</v>
      </c>
      <c r="M2443" t="s">
        <v>11</v>
      </c>
      <c r="N2443">
        <f t="shared" si="443"/>
        <v>1.990622641177033E-3</v>
      </c>
      <c r="P2443">
        <f>IF(N2443&gt;O2441,"ND",IF(N2443&lt;O2442,"ND",N2443))</f>
        <v>1.990622641177033E-3</v>
      </c>
    </row>
    <row r="2444" spans="1:18">
      <c r="A2444">
        <v>100582.89</v>
      </c>
      <c r="B2444">
        <v>27009.56</v>
      </c>
      <c r="D2444">
        <f t="shared" si="439"/>
        <v>27009.56</v>
      </c>
      <c r="E2444">
        <v>12</v>
      </c>
      <c r="F2444" t="s">
        <v>11</v>
      </c>
      <c r="G2444">
        <f t="shared" si="440"/>
        <v>1</v>
      </c>
      <c r="H2444">
        <f t="shared" si="441"/>
        <v>27009.56</v>
      </c>
      <c r="K2444">
        <f t="shared" si="442"/>
        <v>1.864257599655675E-3</v>
      </c>
      <c r="L2444">
        <v>12</v>
      </c>
      <c r="M2444" t="s">
        <v>11</v>
      </c>
      <c r="N2444">
        <f t="shared" si="443"/>
        <v>1.864257599655675E-3</v>
      </c>
      <c r="P2444">
        <f>IF(N2444&gt;O2441,"ND",IF(N2444&lt;O2442,"ND",N2444))</f>
        <v>1.864257599655675E-3</v>
      </c>
    </row>
    <row r="2445" spans="1:18">
      <c r="A2445">
        <v>101073.81</v>
      </c>
      <c r="B2445">
        <v>8430.81</v>
      </c>
      <c r="D2445">
        <f t="shared" si="439"/>
        <v>8430.81</v>
      </c>
      <c r="E2445">
        <v>59</v>
      </c>
      <c r="F2445" t="s">
        <v>11</v>
      </c>
      <c r="G2445">
        <f t="shared" si="440"/>
        <v>1</v>
      </c>
      <c r="H2445">
        <f t="shared" si="441"/>
        <v>8430.81</v>
      </c>
      <c r="K2445">
        <f t="shared" si="442"/>
        <v>5.8191253814401489E-4</v>
      </c>
      <c r="L2445">
        <v>59</v>
      </c>
      <c r="M2445" t="s">
        <v>11</v>
      </c>
      <c r="N2445">
        <f t="shared" si="443"/>
        <v>5.8191253814401489E-4</v>
      </c>
      <c r="O2445">
        <f>AVERAGE(N2445:N2450)</f>
        <v>2.1536115197750891E-4</v>
      </c>
      <c r="P2445">
        <f>IF(N2445&gt;O2447,"ND",IF(N2445&lt;O2448,"ND",N2445))</f>
        <v>5.8191253814401489E-4</v>
      </c>
      <c r="Q2445">
        <f>AVERAGE(P2445:P2450)</f>
        <v>2.1536115197750891E-4</v>
      </c>
      <c r="R2445">
        <f t="shared" si="438"/>
        <v>59</v>
      </c>
    </row>
    <row r="2446" spans="1:18">
      <c r="A2446">
        <v>96980.72</v>
      </c>
      <c r="B2446">
        <v>7785.57</v>
      </c>
      <c r="D2446">
        <f t="shared" si="439"/>
        <v>7785.57</v>
      </c>
      <c r="E2446">
        <v>59</v>
      </c>
      <c r="F2446" t="s">
        <v>11</v>
      </c>
      <c r="G2446">
        <f t="shared" si="440"/>
        <v>1</v>
      </c>
      <c r="H2446">
        <f t="shared" si="441"/>
        <v>7785.57</v>
      </c>
      <c r="K2446">
        <f t="shared" si="442"/>
        <v>5.3737669329493828E-4</v>
      </c>
      <c r="L2446">
        <v>59</v>
      </c>
      <c r="M2446" t="s">
        <v>11</v>
      </c>
      <c r="N2446">
        <f t="shared" si="443"/>
        <v>5.3737669329493828E-4</v>
      </c>
      <c r="O2446">
        <f>STDEV(N2445:N2450)</f>
        <v>2.7531801620992493E-4</v>
      </c>
      <c r="P2446">
        <f>IF(N2446&gt;O2447,"ND",IF(N2446&lt;O2448,"ND",N2446))</f>
        <v>5.3737669329493828E-4</v>
      </c>
    </row>
    <row r="2447" spans="1:18">
      <c r="A2447">
        <v>106631.78</v>
      </c>
      <c r="B2447">
        <v>0</v>
      </c>
      <c r="D2447">
        <f t="shared" si="439"/>
        <v>0</v>
      </c>
      <c r="E2447">
        <v>59</v>
      </c>
      <c r="F2447" t="s">
        <v>11</v>
      </c>
      <c r="G2447">
        <f t="shared" si="440"/>
        <v>1</v>
      </c>
      <c r="H2447">
        <f t="shared" si="441"/>
        <v>0</v>
      </c>
      <c r="K2447">
        <f t="shared" si="442"/>
        <v>0</v>
      </c>
      <c r="L2447">
        <v>59</v>
      </c>
      <c r="M2447" t="s">
        <v>11</v>
      </c>
      <c r="N2447">
        <f t="shared" si="443"/>
        <v>0</v>
      </c>
      <c r="O2447">
        <f>O2445+(O2446*1.89)</f>
        <v>7.3571220261426696E-4</v>
      </c>
      <c r="P2447">
        <f>IF(N2447&gt;O2447,"ND",IF(N2447&lt;O2448,"ND",N2447))</f>
        <v>0</v>
      </c>
    </row>
    <row r="2448" spans="1:18">
      <c r="A2448">
        <v>101620.69</v>
      </c>
      <c r="B2448">
        <v>0</v>
      </c>
      <c r="D2448">
        <f t="shared" si="439"/>
        <v>0</v>
      </c>
      <c r="E2448">
        <v>59</v>
      </c>
      <c r="F2448" t="s">
        <v>11</v>
      </c>
      <c r="G2448">
        <f t="shared" si="440"/>
        <v>1</v>
      </c>
      <c r="H2448">
        <f t="shared" si="441"/>
        <v>0</v>
      </c>
      <c r="K2448">
        <f t="shared" si="442"/>
        <v>0</v>
      </c>
      <c r="L2448">
        <v>59</v>
      </c>
      <c r="M2448" t="s">
        <v>11</v>
      </c>
      <c r="N2448">
        <f t="shared" si="443"/>
        <v>0</v>
      </c>
      <c r="O2448">
        <f>O2445-(O2446*1.89)</f>
        <v>-3.0498989865924921E-4</v>
      </c>
      <c r="P2448">
        <f>IF(N2448&gt;O2447,"ND",IF(N2448&lt;O2448,"ND",N2448))</f>
        <v>0</v>
      </c>
    </row>
    <row r="2449" spans="1:18">
      <c r="A2449">
        <v>96783.16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106179.03</v>
      </c>
      <c r="B2450">
        <v>2504.67</v>
      </c>
      <c r="D2450">
        <f t="shared" si="439"/>
        <v>2504.67</v>
      </c>
      <c r="E2450">
        <v>59</v>
      </c>
      <c r="F2450" t="s">
        <v>11</v>
      </c>
      <c r="G2450">
        <f t="shared" si="440"/>
        <v>1</v>
      </c>
      <c r="H2450">
        <f t="shared" si="441"/>
        <v>2504.67</v>
      </c>
      <c r="K2450">
        <f t="shared" si="442"/>
        <v>1.7287768042610022E-4</v>
      </c>
      <c r="L2450">
        <v>59</v>
      </c>
      <c r="M2450" t="s">
        <v>11</v>
      </c>
      <c r="N2450">
        <f t="shared" si="443"/>
        <v>1.7287768042610022E-4</v>
      </c>
      <c r="P2450">
        <f>IF(N2450&gt;O2447,"ND",IF(N2450&lt;O2448,"ND",N2450))</f>
        <v>1.7287768042610022E-4</v>
      </c>
    </row>
    <row r="2451" spans="1:18">
      <c r="A2451">
        <v>139647.35999999999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0</v>
      </c>
      <c r="P2451">
        <f>IF(N2451&gt;O2453,"ND",IF(N2451&lt;O2454,"ND",N2451))</f>
        <v>0</v>
      </c>
      <c r="Q2451">
        <f>AVERAGE(P2451:P2456)</f>
        <v>0</v>
      </c>
      <c r="R2451">
        <f t="shared" si="438"/>
        <v>13</v>
      </c>
    </row>
    <row r="2452" spans="1:18">
      <c r="A2452">
        <v>115789.16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0</v>
      </c>
      <c r="P2452">
        <f>IF(N2452&gt;O2453,"ND",IF(N2452&lt;O2454,"ND",N2452))</f>
        <v>0</v>
      </c>
    </row>
    <row r="2453" spans="1:18">
      <c r="A2453">
        <v>106842.6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0</v>
      </c>
      <c r="P2453">
        <f>IF(N2453&gt;O2453,"ND",IF(N2453&lt;O2454,"ND",N2453))</f>
        <v>0</v>
      </c>
    </row>
    <row r="2454" spans="1:18">
      <c r="A2454">
        <v>102071.27</v>
      </c>
      <c r="B2454">
        <v>0</v>
      </c>
      <c r="D2454">
        <f t="shared" si="439"/>
        <v>0</v>
      </c>
      <c r="E2454">
        <v>13</v>
      </c>
      <c r="F2454" t="s">
        <v>11</v>
      </c>
      <c r="G2454">
        <f t="shared" si="440"/>
        <v>1</v>
      </c>
      <c r="H2454">
        <f t="shared" si="441"/>
        <v>0</v>
      </c>
      <c r="K2454">
        <f t="shared" si="442"/>
        <v>0</v>
      </c>
      <c r="L2454">
        <v>13</v>
      </c>
      <c r="M2454" t="s">
        <v>11</v>
      </c>
      <c r="N2454">
        <f t="shared" si="443"/>
        <v>0</v>
      </c>
      <c r="O2454">
        <f>O2451-(O2452*1.89)</f>
        <v>0</v>
      </c>
      <c r="P2454">
        <f>IF(N2454&gt;O2453,"ND",IF(N2454&lt;O2454,"ND",N2454))</f>
        <v>0</v>
      </c>
    </row>
    <row r="2455" spans="1:18">
      <c r="A2455">
        <v>117050.42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118221.82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94258.84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1.4841842013107941E-4</v>
      </c>
      <c r="P2457">
        <f>IF(N2457&gt;O2459,"ND",IF(N2457&lt;O2460,"ND",N2457))</f>
        <v>0</v>
      </c>
      <c r="Q2457">
        <f>AVERAGE(P2457:P2462)</f>
        <v>0</v>
      </c>
      <c r="R2457">
        <f t="shared" si="438"/>
        <v>91</v>
      </c>
    </row>
    <row r="2458" spans="1:18">
      <c r="A2458">
        <v>120186.41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3.6354939775116334E-4</v>
      </c>
      <c r="P2458">
        <f>IF(N2458&gt;O2459,"ND",IF(N2458&lt;O2460,"ND",N2458))</f>
        <v>0</v>
      </c>
    </row>
    <row r="2459" spans="1:18">
      <c r="A2459">
        <v>107960.94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8.3552678188077807E-4</v>
      </c>
      <c r="P2459">
        <f>IF(N2459&gt;O2459,"ND",IF(N2459&lt;O2460,"ND",N2459))</f>
        <v>0</v>
      </c>
    </row>
    <row r="2460" spans="1:18">
      <c r="A2460">
        <v>122813.96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-5.386899416186192E-4</v>
      </c>
      <c r="P2460">
        <f>IF(N2460&gt;O2459,"ND",IF(N2460&lt;O2460,"ND",N2460))</f>
        <v>0</v>
      </c>
    </row>
    <row r="2461" spans="1:18">
      <c r="A2461">
        <v>139958.93</v>
      </c>
      <c r="B2461">
        <v>12901.81</v>
      </c>
      <c r="D2461">
        <f t="shared" si="439"/>
        <v>12901.81</v>
      </c>
      <c r="E2461">
        <v>91</v>
      </c>
      <c r="F2461" t="s">
        <v>11</v>
      </c>
      <c r="G2461">
        <f t="shared" si="440"/>
        <v>1</v>
      </c>
      <c r="H2461">
        <f t="shared" si="441"/>
        <v>12901.81</v>
      </c>
      <c r="K2461">
        <f t="shared" si="442"/>
        <v>8.905105207864764E-4</v>
      </c>
      <c r="L2461">
        <v>91</v>
      </c>
      <c r="M2461" t="s">
        <v>11</v>
      </c>
      <c r="N2461">
        <f t="shared" si="443"/>
        <v>8.905105207864764E-4</v>
      </c>
      <c r="P2461" t="str">
        <f>IF(N2461&gt;O2459,"ND",IF(N2461&lt;O2460,"ND",N2461))</f>
        <v>ND</v>
      </c>
    </row>
    <row r="2462" spans="1:18">
      <c r="A2462">
        <v>104353.63</v>
      </c>
      <c r="B2462">
        <v>0</v>
      </c>
      <c r="D2462">
        <f t="shared" si="439"/>
        <v>0</v>
      </c>
      <c r="E2462">
        <v>91</v>
      </c>
      <c r="F2462" t="s">
        <v>11</v>
      </c>
      <c r="G2462">
        <f t="shared" si="440"/>
        <v>1</v>
      </c>
      <c r="H2462">
        <f t="shared" si="441"/>
        <v>0</v>
      </c>
      <c r="K2462">
        <f t="shared" si="442"/>
        <v>0</v>
      </c>
      <c r="L2462">
        <v>91</v>
      </c>
      <c r="M2462" t="s">
        <v>11</v>
      </c>
      <c r="N2462">
        <f t="shared" si="443"/>
        <v>0</v>
      </c>
      <c r="P2462">
        <f>IF(N2462&gt;O2459,"ND",IF(N2462&lt;O2460,"ND",N2462))</f>
        <v>0</v>
      </c>
    </row>
    <row r="2463" spans="1:18">
      <c r="A2463">
        <v>58441.86</v>
      </c>
      <c r="B2463">
        <v>23299.85</v>
      </c>
      <c r="D2463">
        <f t="shared" si="439"/>
        <v>23299.85</v>
      </c>
      <c r="E2463">
        <v>14</v>
      </c>
      <c r="F2463" t="s">
        <v>11</v>
      </c>
      <c r="G2463">
        <f t="shared" si="440"/>
        <v>1</v>
      </c>
      <c r="H2463">
        <f t="shared" si="441"/>
        <v>23299.85</v>
      </c>
      <c r="K2463">
        <f t="shared" si="442"/>
        <v>1.6082054810717863E-3</v>
      </c>
      <c r="L2463">
        <v>14</v>
      </c>
      <c r="M2463" t="s">
        <v>11</v>
      </c>
      <c r="N2463">
        <f t="shared" si="443"/>
        <v>1.6082054810717863E-3</v>
      </c>
      <c r="O2463">
        <f>AVERAGE(N2463:N2468)</f>
        <v>1.3206717897898252E-3</v>
      </c>
      <c r="P2463">
        <f>IF(N2463&gt;O2465,"ND",IF(N2463&lt;O2466,"ND",N2463))</f>
        <v>1.6082054810717863E-3</v>
      </c>
      <c r="Q2463">
        <f>AVERAGE(P2463:P2468)</f>
        <v>1.3206717897898252E-3</v>
      </c>
      <c r="R2463">
        <f t="shared" si="438"/>
        <v>14</v>
      </c>
    </row>
    <row r="2464" spans="1:18">
      <c r="A2464">
        <v>62737.25</v>
      </c>
      <c r="B2464">
        <v>34747.79</v>
      </c>
      <c r="D2464">
        <f t="shared" si="439"/>
        <v>34747.79</v>
      </c>
      <c r="E2464">
        <v>14</v>
      </c>
      <c r="F2464" t="s">
        <v>11</v>
      </c>
      <c r="G2464">
        <f t="shared" si="440"/>
        <v>1</v>
      </c>
      <c r="H2464">
        <f t="shared" si="441"/>
        <v>34747.79</v>
      </c>
      <c r="K2464">
        <f t="shared" si="442"/>
        <v>2.3983667848991048E-3</v>
      </c>
      <c r="L2464">
        <v>14</v>
      </c>
      <c r="M2464" t="s">
        <v>11</v>
      </c>
      <c r="N2464">
        <f t="shared" si="443"/>
        <v>2.3983667848991048E-3</v>
      </c>
      <c r="O2464">
        <f>STDEV(N2463:N2468)</f>
        <v>6.0460196960282085E-4</v>
      </c>
      <c r="P2464">
        <f>IF(N2464&gt;O2465,"ND",IF(N2464&lt;O2466,"ND",N2464))</f>
        <v>2.3983667848991048E-3</v>
      </c>
    </row>
    <row r="2465" spans="1:18">
      <c r="A2465">
        <v>66295.55</v>
      </c>
      <c r="B2465">
        <v>12353.04</v>
      </c>
      <c r="D2465">
        <f t="shared" si="439"/>
        <v>12353.04</v>
      </c>
      <c r="E2465">
        <v>14</v>
      </c>
      <c r="F2465" t="s">
        <v>11</v>
      </c>
      <c r="G2465">
        <f t="shared" si="440"/>
        <v>1</v>
      </c>
      <c r="H2465">
        <f t="shared" si="441"/>
        <v>12353.04</v>
      </c>
      <c r="K2465">
        <f t="shared" si="442"/>
        <v>8.5263324166889572E-4</v>
      </c>
      <c r="L2465">
        <v>14</v>
      </c>
      <c r="M2465" t="s">
        <v>11</v>
      </c>
      <c r="N2465">
        <f t="shared" si="443"/>
        <v>8.5263324166889572E-4</v>
      </c>
      <c r="O2465">
        <f>O2463+(O2464*1.89)</f>
        <v>2.4633695123391563E-3</v>
      </c>
      <c r="P2465">
        <f>IF(N2465&gt;O2465,"ND",IF(N2465&lt;O2466,"ND",N2465))</f>
        <v>8.5263324166889572E-4</v>
      </c>
    </row>
    <row r="2466" spans="1:18">
      <c r="A2466">
        <v>65561.67</v>
      </c>
      <c r="B2466">
        <v>12282.56</v>
      </c>
      <c r="D2466">
        <f t="shared" si="439"/>
        <v>12282.56</v>
      </c>
      <c r="E2466">
        <v>14</v>
      </c>
      <c r="F2466" t="s">
        <v>11</v>
      </c>
      <c r="G2466">
        <f t="shared" si="440"/>
        <v>1</v>
      </c>
      <c r="H2466">
        <f t="shared" si="441"/>
        <v>12282.56</v>
      </c>
      <c r="K2466">
        <f t="shared" si="442"/>
        <v>8.47768561325205E-4</v>
      </c>
      <c r="L2466">
        <v>14</v>
      </c>
      <c r="M2466" t="s">
        <v>11</v>
      </c>
      <c r="N2466">
        <f t="shared" si="443"/>
        <v>8.47768561325205E-4</v>
      </c>
      <c r="O2466">
        <f>O2463-(O2464*1.89)</f>
        <v>1.7797406724049379E-4</v>
      </c>
      <c r="P2466">
        <f>IF(N2466&gt;O2465,"ND",IF(N2466&lt;O2466,"ND",N2466))</f>
        <v>8.47768561325205E-4</v>
      </c>
    </row>
    <row r="2467" spans="1:18">
      <c r="A2467">
        <v>71910.66</v>
      </c>
      <c r="B2467">
        <v>18371.96</v>
      </c>
      <c r="D2467">
        <f t="shared" si="439"/>
        <v>18371.96</v>
      </c>
      <c r="E2467">
        <v>14</v>
      </c>
      <c r="F2467" t="s">
        <v>11</v>
      </c>
      <c r="G2467">
        <f t="shared" si="440"/>
        <v>1</v>
      </c>
      <c r="H2467">
        <f t="shared" si="441"/>
        <v>18371.96</v>
      </c>
      <c r="K2467">
        <f t="shared" si="442"/>
        <v>1.2680719734260784E-3</v>
      </c>
      <c r="L2467">
        <v>14</v>
      </c>
      <c r="M2467" t="s">
        <v>11</v>
      </c>
      <c r="N2467">
        <f t="shared" si="443"/>
        <v>1.2680719734260784E-3</v>
      </c>
      <c r="P2467">
        <f>IF(N2467&gt;O2465,"ND",IF(N2467&lt;O2466,"ND",N2467))</f>
        <v>1.2680719734260784E-3</v>
      </c>
    </row>
    <row r="2468" spans="1:18">
      <c r="A2468">
        <v>82493.06</v>
      </c>
      <c r="B2468">
        <v>13748.99</v>
      </c>
      <c r="D2468">
        <f t="shared" si="439"/>
        <v>13748.99</v>
      </c>
      <c r="E2468">
        <v>14</v>
      </c>
      <c r="F2468" t="s">
        <v>11</v>
      </c>
      <c r="G2468">
        <f t="shared" si="440"/>
        <v>1</v>
      </c>
      <c r="H2468">
        <f t="shared" si="441"/>
        <v>13748.99</v>
      </c>
      <c r="K2468">
        <f t="shared" si="442"/>
        <v>9.4898469634788121E-4</v>
      </c>
      <c r="L2468">
        <v>14</v>
      </c>
      <c r="M2468" t="s">
        <v>11</v>
      </c>
      <c r="N2468">
        <f t="shared" si="443"/>
        <v>9.4898469634788121E-4</v>
      </c>
      <c r="P2468">
        <f>IF(N2468&gt;O2465,"ND",IF(N2468&lt;O2466,"ND",N2468))</f>
        <v>9.4898469634788121E-4</v>
      </c>
    </row>
    <row r="2469" spans="1:18">
      <c r="A2469">
        <v>138183.29999999999</v>
      </c>
      <c r="B2469">
        <v>0</v>
      </c>
      <c r="D2469">
        <f t="shared" si="439"/>
        <v>0</v>
      </c>
      <c r="E2469">
        <v>101</v>
      </c>
      <c r="F2469" t="s">
        <v>11</v>
      </c>
      <c r="G2469">
        <f t="shared" si="440"/>
        <v>1</v>
      </c>
      <c r="H2469">
        <f t="shared" si="441"/>
        <v>0</v>
      </c>
      <c r="K2469">
        <f t="shared" si="442"/>
        <v>0</v>
      </c>
      <c r="L2469">
        <v>101</v>
      </c>
      <c r="M2469" t="s">
        <v>11</v>
      </c>
      <c r="N2469">
        <f t="shared" si="443"/>
        <v>0</v>
      </c>
      <c r="O2469">
        <f>AVERAGE(N2469:N2474)</f>
        <v>0</v>
      </c>
      <c r="P2469">
        <f>IF(N2469&gt;O2471,"ND",IF(N2469&lt;O2472,"ND",N2469))</f>
        <v>0</v>
      </c>
      <c r="Q2469">
        <f>AVERAGE(P2469:P2474)</f>
        <v>0</v>
      </c>
      <c r="R2469">
        <f t="shared" si="438"/>
        <v>101</v>
      </c>
    </row>
    <row r="2470" spans="1:18">
      <c r="A2470">
        <v>167207.23000000001</v>
      </c>
      <c r="B2470">
        <v>0</v>
      </c>
      <c r="D2470">
        <f t="shared" si="439"/>
        <v>0</v>
      </c>
      <c r="E2470">
        <v>101</v>
      </c>
      <c r="F2470" t="s">
        <v>11</v>
      </c>
      <c r="G2470">
        <f t="shared" si="440"/>
        <v>1</v>
      </c>
      <c r="H2470">
        <f t="shared" si="441"/>
        <v>0</v>
      </c>
      <c r="K2470">
        <f t="shared" si="442"/>
        <v>0</v>
      </c>
      <c r="L2470">
        <v>101</v>
      </c>
      <c r="M2470" t="s">
        <v>11</v>
      </c>
      <c r="N2470">
        <f t="shared" si="443"/>
        <v>0</v>
      </c>
      <c r="O2470">
        <f>STDEV(N2469:N2474)</f>
        <v>0</v>
      </c>
      <c r="P2470">
        <f>IF(N2470&gt;O2471,"ND",IF(N2470&lt;O2472,"ND",N2470))</f>
        <v>0</v>
      </c>
    </row>
    <row r="2471" spans="1:18">
      <c r="A2471">
        <v>148486.92000000001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0</v>
      </c>
      <c r="P2471">
        <f>IF(N2471&gt;O2471,"ND",IF(N2471&lt;O2472,"ND",N2471))</f>
        <v>0</v>
      </c>
    </row>
    <row r="2472" spans="1:18">
      <c r="A2472">
        <v>178623.6</v>
      </c>
      <c r="B2472">
        <v>0</v>
      </c>
      <c r="D2472">
        <f t="shared" si="439"/>
        <v>0</v>
      </c>
      <c r="E2472">
        <v>101</v>
      </c>
      <c r="F2472" t="s">
        <v>11</v>
      </c>
      <c r="G2472">
        <f t="shared" si="440"/>
        <v>1</v>
      </c>
      <c r="H2472">
        <f t="shared" si="441"/>
        <v>0</v>
      </c>
      <c r="K2472">
        <f t="shared" si="442"/>
        <v>0</v>
      </c>
      <c r="L2472">
        <v>101</v>
      </c>
      <c r="M2472" t="s">
        <v>11</v>
      </c>
      <c r="N2472">
        <f t="shared" si="443"/>
        <v>0</v>
      </c>
      <c r="O2472">
        <f>O2469-(O2470*1.89)</f>
        <v>0</v>
      </c>
      <c r="P2472">
        <f>IF(N2472&gt;O2471,"ND",IF(N2472&lt;O2472,"ND",N2472))</f>
        <v>0</v>
      </c>
    </row>
    <row r="2473" spans="1:18">
      <c r="A2473">
        <v>198881.41</v>
      </c>
      <c r="B2473">
        <v>0</v>
      </c>
      <c r="D2473">
        <f t="shared" si="439"/>
        <v>0</v>
      </c>
      <c r="E2473">
        <v>101</v>
      </c>
      <c r="F2473" t="s">
        <v>11</v>
      </c>
      <c r="G2473">
        <f t="shared" si="440"/>
        <v>1</v>
      </c>
      <c r="H2473">
        <f t="shared" si="441"/>
        <v>0</v>
      </c>
      <c r="K2473">
        <f t="shared" si="442"/>
        <v>0</v>
      </c>
      <c r="L2473">
        <v>101</v>
      </c>
      <c r="M2473" t="s">
        <v>11</v>
      </c>
      <c r="N2473">
        <f t="shared" si="443"/>
        <v>0</v>
      </c>
      <c r="P2473">
        <f>IF(N2473&gt;O2471,"ND",IF(N2473&lt;O2472,"ND",N2473))</f>
        <v>0</v>
      </c>
    </row>
    <row r="2474" spans="1:18">
      <c r="A2474">
        <v>149742.24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93968.28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0</v>
      </c>
      <c r="P2475">
        <f>IF(N2475&gt;O2477,"ND",IF(N2475&lt;O2478,"ND",N2475))</f>
        <v>0</v>
      </c>
      <c r="Q2475">
        <f>AVERAGE(P2475:P2480)</f>
        <v>0</v>
      </c>
      <c r="R2475">
        <f t="shared" ref="R2475:R2535" si="444">L2475</f>
        <v>15</v>
      </c>
    </row>
    <row r="2476" spans="1:18">
      <c r="A2476">
        <v>97799.93</v>
      </c>
      <c r="B2476">
        <v>0</v>
      </c>
      <c r="D2476">
        <f t="shared" si="439"/>
        <v>0</v>
      </c>
      <c r="E2476">
        <v>15</v>
      </c>
      <c r="F2476" t="s">
        <v>11</v>
      </c>
      <c r="G2476">
        <f t="shared" si="440"/>
        <v>1</v>
      </c>
      <c r="H2476">
        <f t="shared" si="441"/>
        <v>0</v>
      </c>
      <c r="K2476">
        <f t="shared" si="442"/>
        <v>0</v>
      </c>
      <c r="L2476">
        <v>15</v>
      </c>
      <c r="M2476" t="s">
        <v>11</v>
      </c>
      <c r="N2476">
        <f t="shared" si="443"/>
        <v>0</v>
      </c>
      <c r="O2476">
        <f>STDEV(N2475:N2480)</f>
        <v>0</v>
      </c>
      <c r="P2476">
        <f>IF(N2476&gt;O2477,"ND",IF(N2476&lt;O2478,"ND",N2476))</f>
        <v>0</v>
      </c>
    </row>
    <row r="2477" spans="1:18">
      <c r="A2477">
        <v>108600.17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0</v>
      </c>
      <c r="P2477">
        <f>IF(N2477&gt;O2477,"ND",IF(N2477&lt;O2478,"ND",N2477))</f>
        <v>0</v>
      </c>
    </row>
    <row r="2478" spans="1:18">
      <c r="A2478">
        <v>89792.28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0</v>
      </c>
      <c r="P2478">
        <f>IF(N2478&gt;O2477,"ND",IF(N2478&lt;O2478,"ND",N2478))</f>
        <v>0</v>
      </c>
    </row>
    <row r="2479" spans="1:18">
      <c r="A2479">
        <v>104705.52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90080.05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241298.8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2.2517794070738925E-4</v>
      </c>
      <c r="P2481">
        <f>IF(N2481&gt;O2483,"ND",IF(N2481&lt;O2484,"ND",N2481))</f>
        <v>0</v>
      </c>
      <c r="Q2481">
        <f>AVERAGE(P2481:P2486)</f>
        <v>2.2517794070738925E-4</v>
      </c>
      <c r="R2481" t="str">
        <f t="shared" si="444"/>
        <v>F</v>
      </c>
    </row>
    <row r="2482" spans="1:18">
      <c r="A2482">
        <v>237519.97</v>
      </c>
      <c r="B2482">
        <v>4267.42</v>
      </c>
      <c r="D2482">
        <f t="shared" si="439"/>
        <v>4267.42</v>
      </c>
      <c r="E2482" t="s">
        <v>8</v>
      </c>
      <c r="F2482" t="s">
        <v>11</v>
      </c>
      <c r="G2482">
        <f t="shared" si="440"/>
        <v>1</v>
      </c>
      <c r="H2482">
        <f t="shared" si="441"/>
        <v>4267.42</v>
      </c>
      <c r="K2482">
        <f t="shared" si="442"/>
        <v>2.9454645562247662E-4</v>
      </c>
      <c r="L2482" t="s">
        <v>8</v>
      </c>
      <c r="M2482" t="s">
        <v>11</v>
      </c>
      <c r="N2482">
        <f t="shared" si="443"/>
        <v>2.9454645562247662E-4</v>
      </c>
      <c r="O2482">
        <f>STDEV(N2481:N2486)</f>
        <v>2.1595192104238877E-4</v>
      </c>
      <c r="P2482">
        <f>IF(N2482&gt;O2483,"ND",IF(N2482&lt;O2484,"ND",N2482))</f>
        <v>2.9454645562247662E-4</v>
      </c>
    </row>
    <row r="2483" spans="1:18">
      <c r="A2483">
        <v>239172.12</v>
      </c>
      <c r="B2483">
        <v>5304.45</v>
      </c>
      <c r="D2483">
        <f t="shared" si="439"/>
        <v>5304.45</v>
      </c>
      <c r="E2483" t="s">
        <v>8</v>
      </c>
      <c r="F2483" t="s">
        <v>11</v>
      </c>
      <c r="G2483">
        <f t="shared" si="440"/>
        <v>1</v>
      </c>
      <c r="H2483">
        <f t="shared" si="441"/>
        <v>5304.45</v>
      </c>
      <c r="K2483">
        <f t="shared" si="442"/>
        <v>3.6612448423793443E-4</v>
      </c>
      <c r="L2483" t="s">
        <v>8</v>
      </c>
      <c r="M2483" t="s">
        <v>11</v>
      </c>
      <c r="N2483">
        <f t="shared" si="443"/>
        <v>3.6612448423793443E-4</v>
      </c>
      <c r="O2483">
        <f>O2481+(O2482*1.89)</f>
        <v>6.3332707147750397E-4</v>
      </c>
      <c r="P2483">
        <f>IF(N2483&gt;O2483,"ND",IF(N2483&lt;O2484,"ND",N2483))</f>
        <v>3.6612448423793443E-4</v>
      </c>
    </row>
    <row r="2484" spans="1:18">
      <c r="A2484">
        <v>266353.19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-1.8297119006272549E-4</v>
      </c>
      <c r="P2484">
        <f>IF(N2484&gt;O2483,"ND",IF(N2484&lt;O2484,"ND",N2484))</f>
        <v>0</v>
      </c>
    </row>
    <row r="2485" spans="1:18">
      <c r="A2485">
        <v>233226.59</v>
      </c>
      <c r="B2485">
        <v>2135</v>
      </c>
      <c r="D2485">
        <f t="shared" si="439"/>
        <v>2135</v>
      </c>
      <c r="E2485" t="s">
        <v>8</v>
      </c>
      <c r="F2485" t="s">
        <v>11</v>
      </c>
      <c r="G2485">
        <f t="shared" si="440"/>
        <v>1</v>
      </c>
      <c r="H2485">
        <f t="shared" si="441"/>
        <v>2135</v>
      </c>
      <c r="K2485">
        <f t="shared" si="442"/>
        <v>1.4736226637030985E-4</v>
      </c>
      <c r="L2485" t="s">
        <v>8</v>
      </c>
      <c r="M2485" t="s">
        <v>11</v>
      </c>
      <c r="N2485">
        <f t="shared" si="443"/>
        <v>1.4736226637030985E-4</v>
      </c>
      <c r="P2485">
        <f>IF(N2485&gt;O2483,"ND",IF(N2485&lt;O2484,"ND",N2485))</f>
        <v>1.4736226637030985E-4</v>
      </c>
    </row>
    <row r="2486" spans="1:18">
      <c r="A2486">
        <v>226402.46</v>
      </c>
      <c r="B2486">
        <v>7867.54</v>
      </c>
      <c r="D2486">
        <f t="shared" si="439"/>
        <v>7867.54</v>
      </c>
      <c r="E2486" t="s">
        <v>8</v>
      </c>
      <c r="F2486" t="s">
        <v>11</v>
      </c>
      <c r="G2486">
        <f t="shared" si="440"/>
        <v>1</v>
      </c>
      <c r="H2486">
        <f t="shared" si="441"/>
        <v>7867.54</v>
      </c>
      <c r="K2486">
        <f t="shared" si="442"/>
        <v>5.4303443801361471E-4</v>
      </c>
      <c r="L2486" t="s">
        <v>8</v>
      </c>
      <c r="M2486" t="s">
        <v>11</v>
      </c>
      <c r="N2486">
        <f t="shared" si="443"/>
        <v>5.4303443801361471E-4</v>
      </c>
      <c r="P2486">
        <f>IF(N2486&gt;O2483,"ND",IF(N2486&lt;O2484,"ND",N2486))</f>
        <v>5.4303443801361471E-4</v>
      </c>
    </row>
    <row r="2487" spans="1:18">
      <c r="A2487">
        <v>84325.74</v>
      </c>
      <c r="B2487">
        <v>40253.67</v>
      </c>
      <c r="D2487">
        <f t="shared" si="439"/>
        <v>40253.67</v>
      </c>
      <c r="E2487">
        <v>16</v>
      </c>
      <c r="F2487" t="s">
        <v>11</v>
      </c>
      <c r="G2487">
        <f t="shared" si="440"/>
        <v>1</v>
      </c>
      <c r="H2487">
        <f t="shared" si="441"/>
        <v>40253.67</v>
      </c>
      <c r="K2487">
        <f t="shared" si="442"/>
        <v>2.7783943985585716E-3</v>
      </c>
      <c r="L2487">
        <v>16</v>
      </c>
      <c r="M2487" t="s">
        <v>11</v>
      </c>
      <c r="N2487">
        <f t="shared" si="443"/>
        <v>2.7783943985585716E-3</v>
      </c>
      <c r="O2487">
        <f>AVERAGE(N2487:N2492)</f>
        <v>2.5490188764791403E-3</v>
      </c>
      <c r="P2487">
        <f>IF(N2487&gt;O2489,"ND",IF(N2487&lt;O2490,"ND",N2487))</f>
        <v>2.7783943985585716E-3</v>
      </c>
      <c r="Q2487">
        <f>AVERAGE(P2487:P2492)</f>
        <v>2.5490188764791403E-3</v>
      </c>
      <c r="R2487">
        <f t="shared" si="444"/>
        <v>16</v>
      </c>
    </row>
    <row r="2488" spans="1:18">
      <c r="A2488">
        <v>85460.36</v>
      </c>
      <c r="B2488">
        <v>29596.49</v>
      </c>
      <c r="D2488">
        <f t="shared" si="439"/>
        <v>29596.49</v>
      </c>
      <c r="E2488">
        <v>16</v>
      </c>
      <c r="F2488" t="s">
        <v>11</v>
      </c>
      <c r="G2488">
        <f t="shared" si="440"/>
        <v>1</v>
      </c>
      <c r="H2488">
        <f t="shared" si="441"/>
        <v>29596.49</v>
      </c>
      <c r="K2488">
        <f t="shared" si="442"/>
        <v>2.0428130412207079E-3</v>
      </c>
      <c r="L2488">
        <v>16</v>
      </c>
      <c r="M2488" t="s">
        <v>11</v>
      </c>
      <c r="N2488">
        <f t="shared" si="443"/>
        <v>2.0428130412207079E-3</v>
      </c>
      <c r="O2488">
        <f>STDEV(N2487:N2492)</f>
        <v>7.908743180510935E-4</v>
      </c>
      <c r="P2488">
        <f>IF(N2488&gt;O2489,"ND",IF(N2488&lt;O2490,"ND",N2488))</f>
        <v>2.0428130412207079E-3</v>
      </c>
    </row>
    <row r="2489" spans="1:18">
      <c r="A2489">
        <v>92996.89</v>
      </c>
      <c r="B2489">
        <v>25146.080000000002</v>
      </c>
      <c r="D2489">
        <f t="shared" si="439"/>
        <v>25146.080000000002</v>
      </c>
      <c r="E2489">
        <v>16</v>
      </c>
      <c r="F2489" t="s">
        <v>11</v>
      </c>
      <c r="G2489">
        <f t="shared" si="440"/>
        <v>1</v>
      </c>
      <c r="H2489">
        <f t="shared" si="441"/>
        <v>25146.080000000002</v>
      </c>
      <c r="K2489">
        <f t="shared" si="442"/>
        <v>1.7356362244164501E-3</v>
      </c>
      <c r="L2489">
        <v>16</v>
      </c>
      <c r="M2489" t="s">
        <v>11</v>
      </c>
      <c r="N2489">
        <f t="shared" si="443"/>
        <v>1.7356362244164501E-3</v>
      </c>
      <c r="O2489">
        <f>O2487+(O2488*1.89)</f>
        <v>4.0437713375957064E-3</v>
      </c>
      <c r="P2489">
        <f>IF(N2489&gt;O2489,"ND",IF(N2489&lt;O2490,"ND",N2489))</f>
        <v>1.7356362244164501E-3</v>
      </c>
    </row>
    <row r="2490" spans="1:18">
      <c r="A2490">
        <v>102445.94</v>
      </c>
      <c r="B2490">
        <v>57115.5</v>
      </c>
      <c r="D2490">
        <f t="shared" si="439"/>
        <v>57115.5</v>
      </c>
      <c r="E2490">
        <v>16</v>
      </c>
      <c r="F2490" t="s">
        <v>11</v>
      </c>
      <c r="G2490">
        <f t="shared" si="440"/>
        <v>1</v>
      </c>
      <c r="H2490">
        <f t="shared" si="441"/>
        <v>57115.5</v>
      </c>
      <c r="K2490">
        <f t="shared" si="442"/>
        <v>3.9422339694957526E-3</v>
      </c>
      <c r="L2490">
        <v>16</v>
      </c>
      <c r="M2490" t="s">
        <v>11</v>
      </c>
      <c r="N2490">
        <f t="shared" si="443"/>
        <v>3.9422339694957526E-3</v>
      </c>
      <c r="O2490">
        <f>O2487-(O2488*1.89)</f>
        <v>1.0542664153625736E-3</v>
      </c>
      <c r="P2490">
        <f>IF(N2490&gt;O2489,"ND",IF(N2490&lt;O2490,"ND",N2490))</f>
        <v>3.9422339694957526E-3</v>
      </c>
    </row>
    <row r="2491" spans="1:18">
      <c r="A2491">
        <v>91071.3</v>
      </c>
      <c r="B2491">
        <v>38959.57</v>
      </c>
      <c r="D2491">
        <f t="shared" si="439"/>
        <v>38959.57</v>
      </c>
      <c r="E2491">
        <v>16</v>
      </c>
      <c r="F2491" t="s">
        <v>11</v>
      </c>
      <c r="G2491">
        <f t="shared" si="440"/>
        <v>1</v>
      </c>
      <c r="H2491">
        <f t="shared" si="441"/>
        <v>38959.57</v>
      </c>
      <c r="K2491">
        <f t="shared" si="442"/>
        <v>2.6890728487179074E-3</v>
      </c>
      <c r="L2491">
        <v>16</v>
      </c>
      <c r="M2491" t="s">
        <v>11</v>
      </c>
      <c r="N2491">
        <f t="shared" si="443"/>
        <v>2.6890728487179074E-3</v>
      </c>
      <c r="P2491">
        <f>IF(N2491&gt;O2489,"ND",IF(N2491&lt;O2490,"ND",N2491))</f>
        <v>2.6890728487179074E-3</v>
      </c>
    </row>
    <row r="2492" spans="1:18">
      <c r="A2492">
        <v>89223.03</v>
      </c>
      <c r="B2492">
        <v>30511.41</v>
      </c>
      <c r="D2492">
        <f t="shared" si="439"/>
        <v>30511.41</v>
      </c>
      <c r="E2492">
        <v>16</v>
      </c>
      <c r="F2492" t="s">
        <v>11</v>
      </c>
      <c r="G2492">
        <f t="shared" si="440"/>
        <v>1</v>
      </c>
      <c r="H2492">
        <f t="shared" si="441"/>
        <v>30511.41</v>
      </c>
      <c r="K2492">
        <f t="shared" si="442"/>
        <v>2.1059627764654499E-3</v>
      </c>
      <c r="L2492">
        <v>16</v>
      </c>
      <c r="M2492" t="s">
        <v>11</v>
      </c>
      <c r="N2492">
        <f t="shared" si="443"/>
        <v>2.1059627764654499E-3</v>
      </c>
      <c r="P2492">
        <f>IF(N2492&gt;O2489,"ND",IF(N2492&lt;O2490,"ND",N2492))</f>
        <v>2.1059627764654499E-3</v>
      </c>
    </row>
    <row r="2493" spans="1:18">
      <c r="A2493">
        <v>120665.2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4.5769845654193245E-5</v>
      </c>
      <c r="P2493">
        <f>IF(N2493&gt;O2495,"ND",IF(N2493&lt;O2496,"ND",N2493))</f>
        <v>0</v>
      </c>
      <c r="Q2493">
        <f>AVERAGE(P2493:P2498)</f>
        <v>0</v>
      </c>
      <c r="R2493">
        <f t="shared" si="444"/>
        <v>66</v>
      </c>
    </row>
    <row r="2494" spans="1:18">
      <c r="A2494">
        <v>124922.86</v>
      </c>
      <c r="B2494">
        <v>3978.71</v>
      </c>
      <c r="D2494">
        <f t="shared" si="439"/>
        <v>3978.71</v>
      </c>
      <c r="E2494">
        <v>66</v>
      </c>
      <c r="F2494" t="s">
        <v>11</v>
      </c>
      <c r="G2494">
        <f t="shared" si="440"/>
        <v>1</v>
      </c>
      <c r="H2494">
        <f t="shared" si="441"/>
        <v>3978.71</v>
      </c>
      <c r="K2494">
        <f t="shared" si="442"/>
        <v>2.7461907392515949E-4</v>
      </c>
      <c r="L2494">
        <v>66</v>
      </c>
      <c r="M2494" t="s">
        <v>11</v>
      </c>
      <c r="N2494">
        <f t="shared" si="443"/>
        <v>2.7461907392515949E-4</v>
      </c>
      <c r="O2494">
        <f>STDEV(N2493:N2498)</f>
        <v>1.1211276745871558E-4</v>
      </c>
      <c r="P2494" t="str">
        <f>IF(N2494&gt;O2495,"ND",IF(N2494&lt;O2496,"ND",N2494))</f>
        <v>ND</v>
      </c>
    </row>
    <row r="2495" spans="1:18">
      <c r="A2495">
        <v>138020.78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2.5766297615116568E-4</v>
      </c>
      <c r="P2495">
        <f>IF(N2495&gt;O2495,"ND",IF(N2495&lt;O2496,"ND",N2495))</f>
        <v>0</v>
      </c>
    </row>
    <row r="2496" spans="1:18">
      <c r="A2496">
        <v>130387.14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-1.661232848427792E-4</v>
      </c>
      <c r="P2496">
        <f>IF(N2496&gt;O2495,"ND",IF(N2496&lt;O2496,"ND",N2496))</f>
        <v>0</v>
      </c>
    </row>
    <row r="2497" spans="1:18">
      <c r="A2497">
        <v>134711.16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134454.66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99660.51</v>
      </c>
      <c r="B2499">
        <v>42149.11</v>
      </c>
      <c r="D2499">
        <f t="shared" si="439"/>
        <v>42149.11</v>
      </c>
      <c r="E2499">
        <v>17</v>
      </c>
      <c r="F2499" t="s">
        <v>11</v>
      </c>
      <c r="G2499">
        <f t="shared" si="440"/>
        <v>1</v>
      </c>
      <c r="H2499">
        <f t="shared" si="441"/>
        <v>42149.11</v>
      </c>
      <c r="K2499">
        <f t="shared" si="442"/>
        <v>2.9092217213543279E-3</v>
      </c>
      <c r="L2499">
        <v>17</v>
      </c>
      <c r="M2499" t="s">
        <v>11</v>
      </c>
      <c r="N2499">
        <f t="shared" si="443"/>
        <v>2.9092217213543279E-3</v>
      </c>
      <c r="O2499">
        <f>AVERAGE(N2499:N2504)</f>
        <v>2.7623740150288854E-3</v>
      </c>
      <c r="P2499">
        <f>IF(N2499&gt;O2501,"ND",IF(N2499&lt;O2502,"ND",N2499))</f>
        <v>2.9092217213543279E-3</v>
      </c>
      <c r="Q2499">
        <f>AVERAGE(P2499:P2504)</f>
        <v>2.7623740150288854E-3</v>
      </c>
      <c r="R2499">
        <f t="shared" si="444"/>
        <v>17</v>
      </c>
    </row>
    <row r="2500" spans="1:18">
      <c r="A2500">
        <v>86644.92</v>
      </c>
      <c r="B2500">
        <v>36599.379999999997</v>
      </c>
      <c r="D2500">
        <f t="shared" ref="D2500:D2563" si="445">IF(A2500&lt;$A$4623,"NA",B2500)</f>
        <v>36599.379999999997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36599.379999999997</v>
      </c>
      <c r="K2500">
        <f t="shared" ref="K2500:K2563" si="448">IF(F2500="A",H2500/$J$3,IF(F2500="B",H2500/$J$4,IF(F2500="C",H2500/$J$5,IF(F2500="D",H2500/$J$5))))</f>
        <v>2.5261674869078176E-3</v>
      </c>
      <c r="L2500">
        <v>17</v>
      </c>
      <c r="M2500" t="s">
        <v>11</v>
      </c>
      <c r="N2500">
        <f t="shared" ref="N2500:N2563" si="449">VALUE(K2500)</f>
        <v>2.5261674869078176E-3</v>
      </c>
      <c r="O2500">
        <f>STDEV(N2499:N2504)</f>
        <v>1.9192055835804271E-4</v>
      </c>
      <c r="P2500">
        <f>IF(N2500&gt;O2501,"ND",IF(N2500&lt;O2502,"ND",N2500))</f>
        <v>2.5261674869078176E-3</v>
      </c>
    </row>
    <row r="2501" spans="1:18">
      <c r="A2501">
        <v>98975.05</v>
      </c>
      <c r="B2501">
        <v>39002.339999999997</v>
      </c>
      <c r="D2501">
        <f t="shared" si="445"/>
        <v>39002.339999999997</v>
      </c>
      <c r="E2501">
        <v>17</v>
      </c>
      <c r="F2501" t="s">
        <v>11</v>
      </c>
      <c r="G2501">
        <f t="shared" si="446"/>
        <v>1</v>
      </c>
      <c r="H2501">
        <f t="shared" si="447"/>
        <v>39002.339999999997</v>
      </c>
      <c r="K2501">
        <f t="shared" si="448"/>
        <v>2.6920249255950302E-3</v>
      </c>
      <c r="L2501">
        <v>17</v>
      </c>
      <c r="M2501" t="s">
        <v>11</v>
      </c>
      <c r="N2501">
        <f t="shared" si="449"/>
        <v>2.6920249255950302E-3</v>
      </c>
      <c r="O2501">
        <f>O2499+(O2500*1.89)</f>
        <v>3.1251038703255861E-3</v>
      </c>
      <c r="P2501">
        <f>IF(N2501&gt;O2501,"ND",IF(N2501&lt;O2502,"ND",N2501))</f>
        <v>2.6920249255950302E-3</v>
      </c>
    </row>
    <row r="2502" spans="1:18">
      <c r="A2502">
        <v>112537.19</v>
      </c>
      <c r="B2502">
        <v>37223.61</v>
      </c>
      <c r="D2502">
        <f t="shared" si="445"/>
        <v>37223.61</v>
      </c>
      <c r="E2502">
        <v>17</v>
      </c>
      <c r="F2502" t="s">
        <v>11</v>
      </c>
      <c r="G2502">
        <f t="shared" si="446"/>
        <v>1</v>
      </c>
      <c r="H2502">
        <f t="shared" si="447"/>
        <v>37223.61</v>
      </c>
      <c r="K2502">
        <f t="shared" si="448"/>
        <v>2.5692531766203885E-3</v>
      </c>
      <c r="L2502">
        <v>17</v>
      </c>
      <c r="M2502" t="s">
        <v>11</v>
      </c>
      <c r="N2502">
        <f t="shared" si="449"/>
        <v>2.5692531766203885E-3</v>
      </c>
      <c r="O2502">
        <f>O2499-(O2500*1.89)</f>
        <v>2.3996441597321848E-3</v>
      </c>
      <c r="P2502">
        <f>IF(N2502&gt;O2501,"ND",IF(N2502&lt;O2502,"ND",N2502))</f>
        <v>2.5692531766203885E-3</v>
      </c>
    </row>
    <row r="2503" spans="1:18">
      <c r="A2503">
        <v>104568.5</v>
      </c>
      <c r="B2503">
        <v>43071.03</v>
      </c>
      <c r="D2503">
        <f t="shared" si="445"/>
        <v>43071.03</v>
      </c>
      <c r="E2503">
        <v>17</v>
      </c>
      <c r="F2503" t="s">
        <v>11</v>
      </c>
      <c r="G2503">
        <f t="shared" si="446"/>
        <v>1</v>
      </c>
      <c r="H2503">
        <f t="shared" si="447"/>
        <v>43071.03</v>
      </c>
      <c r="K2503">
        <f t="shared" si="448"/>
        <v>2.9728546115707758E-3</v>
      </c>
      <c r="L2503">
        <v>17</v>
      </c>
      <c r="M2503" t="s">
        <v>11</v>
      </c>
      <c r="N2503">
        <f t="shared" si="449"/>
        <v>2.9728546115707758E-3</v>
      </c>
      <c r="P2503">
        <f>IF(N2503&gt;O2501,"ND",IF(N2503&lt;O2502,"ND",N2503))</f>
        <v>2.9728546115707758E-3</v>
      </c>
    </row>
    <row r="2504" spans="1:18">
      <c r="A2504">
        <v>103343.72</v>
      </c>
      <c r="B2504">
        <v>42083.92</v>
      </c>
      <c r="D2504">
        <f t="shared" si="445"/>
        <v>42083.92</v>
      </c>
      <c r="E2504">
        <v>17</v>
      </c>
      <c r="F2504" t="s">
        <v>11</v>
      </c>
      <c r="G2504">
        <f t="shared" si="446"/>
        <v>1</v>
      </c>
      <c r="H2504">
        <f t="shared" si="447"/>
        <v>42083.92</v>
      </c>
      <c r="K2504">
        <f t="shared" si="448"/>
        <v>2.9047221681249694E-3</v>
      </c>
      <c r="L2504">
        <v>17</v>
      </c>
      <c r="M2504" t="s">
        <v>11</v>
      </c>
      <c r="N2504">
        <f t="shared" si="449"/>
        <v>2.9047221681249694E-3</v>
      </c>
      <c r="P2504">
        <f>IF(N2504&gt;O2501,"ND",IF(N2504&lt;O2502,"ND",N2504))</f>
        <v>2.9047221681249694E-3</v>
      </c>
    </row>
    <row r="2505" spans="1:18">
      <c r="A2505">
        <v>75806.850000000006</v>
      </c>
      <c r="B2505">
        <v>574.70000000000005</v>
      </c>
      <c r="D2505">
        <f t="shared" si="445"/>
        <v>574.70000000000005</v>
      </c>
      <c r="E2505">
        <v>93</v>
      </c>
      <c r="F2505" t="s">
        <v>11</v>
      </c>
      <c r="G2505">
        <f t="shared" si="446"/>
        <v>1</v>
      </c>
      <c r="H2505">
        <f t="shared" si="447"/>
        <v>574.70000000000005</v>
      </c>
      <c r="K2505">
        <f t="shared" si="448"/>
        <v>3.9667023177057175E-5</v>
      </c>
      <c r="L2505">
        <v>93</v>
      </c>
      <c r="M2505" t="s">
        <v>11</v>
      </c>
      <c r="N2505">
        <f t="shared" si="449"/>
        <v>3.9667023177057175E-5</v>
      </c>
      <c r="O2505">
        <f>AVERAGE(N2505:N2510)</f>
        <v>6.1433269689307527E-5</v>
      </c>
      <c r="P2505">
        <f>IF(N2505&gt;O2507,"ND",IF(N2505&lt;O2508,"ND",N2505))</f>
        <v>3.9667023177057175E-5</v>
      </c>
      <c r="Q2505">
        <f>AVERAGE(P2505:P2510)</f>
        <v>7.9334046354114354E-6</v>
      </c>
      <c r="R2505">
        <f t="shared" si="444"/>
        <v>93</v>
      </c>
    </row>
    <row r="2506" spans="1:18">
      <c r="A2506">
        <v>86133.05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1.3200442796038026E-4</v>
      </c>
      <c r="P2506">
        <f>IF(N2506&gt;O2507,"ND",IF(N2506&lt;O2508,"ND",N2506))</f>
        <v>0</v>
      </c>
    </row>
    <row r="2507" spans="1:18">
      <c r="A2507">
        <v>78509.08</v>
      </c>
      <c r="B2507">
        <v>4765.6099999999997</v>
      </c>
      <c r="D2507">
        <f t="shared" si="445"/>
        <v>4765.6099999999997</v>
      </c>
      <c r="E2507">
        <v>93</v>
      </c>
      <c r="F2507" t="s">
        <v>11</v>
      </c>
      <c r="G2507">
        <f t="shared" si="446"/>
        <v>1</v>
      </c>
      <c r="H2507">
        <f t="shared" si="447"/>
        <v>4765.6099999999997</v>
      </c>
      <c r="K2507">
        <f t="shared" si="448"/>
        <v>3.2893259495878795E-4</v>
      </c>
      <c r="L2507">
        <v>93</v>
      </c>
      <c r="M2507" t="s">
        <v>11</v>
      </c>
      <c r="N2507">
        <f t="shared" si="449"/>
        <v>3.2893259495878795E-4</v>
      </c>
      <c r="O2507">
        <f>O2505+(O2506*1.89)</f>
        <v>3.1092163853442621E-4</v>
      </c>
      <c r="P2507" t="str">
        <f>IF(N2507&gt;O2507,"ND",IF(N2507&lt;O2508,"ND",N2507))</f>
        <v>ND</v>
      </c>
    </row>
    <row r="2508" spans="1:18">
      <c r="A2508">
        <v>88884.06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-1.8805509915581118E-4</v>
      </c>
      <c r="P2508">
        <f>IF(N2508&gt;O2507,"ND",IF(N2508&lt;O2508,"ND",N2508))</f>
        <v>0</v>
      </c>
    </row>
    <row r="2509" spans="1:18">
      <c r="A2509">
        <v>95323.68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72247.88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65699.37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1.159524766966051E-4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79509.64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2.8402440231863968E-4</v>
      </c>
      <c r="P2512">
        <f>IF(N2512&gt;O2513,"ND",IF(N2512&lt;O2514,"ND",N2512))</f>
        <v>0</v>
      </c>
    </row>
    <row r="2513" spans="1:18">
      <c r="A2513">
        <v>79125.279999999999</v>
      </c>
      <c r="B2513">
        <v>10079.59</v>
      </c>
      <c r="D2513">
        <f t="shared" si="445"/>
        <v>10079.59</v>
      </c>
      <c r="E2513">
        <v>18</v>
      </c>
      <c r="F2513" t="s">
        <v>11</v>
      </c>
      <c r="G2513">
        <f t="shared" si="446"/>
        <v>1</v>
      </c>
      <c r="H2513">
        <f t="shared" si="447"/>
        <v>10079.59</v>
      </c>
      <c r="K2513">
        <f t="shared" si="448"/>
        <v>6.957148601796306E-4</v>
      </c>
      <c r="L2513">
        <v>18</v>
      </c>
      <c r="M2513" t="s">
        <v>11</v>
      </c>
      <c r="N2513">
        <f t="shared" si="449"/>
        <v>6.957148601796306E-4</v>
      </c>
      <c r="O2513">
        <f>O2511+(O2512*1.89)</f>
        <v>6.527585970788341E-4</v>
      </c>
      <c r="P2513" t="str">
        <f>IF(N2513&gt;O2513,"ND",IF(N2513&lt;O2514,"ND",N2513))</f>
        <v>ND</v>
      </c>
    </row>
    <row r="2514" spans="1:18">
      <c r="A2514">
        <v>70482.11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-4.2085364368562385E-4</v>
      </c>
      <c r="P2514">
        <f>IF(N2514&gt;O2513,"ND",IF(N2514&lt;O2514,"ND",N2514))</f>
        <v>0</v>
      </c>
    </row>
    <row r="2515" spans="1:18">
      <c r="A2515">
        <v>95908.2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69502.02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96286.19</v>
      </c>
      <c r="B2517">
        <v>0</v>
      </c>
      <c r="D2517">
        <f t="shared" si="445"/>
        <v>0</v>
      </c>
      <c r="E2517">
        <v>102</v>
      </c>
      <c r="F2517" t="s">
        <v>11</v>
      </c>
      <c r="G2517">
        <f t="shared" si="446"/>
        <v>1</v>
      </c>
      <c r="H2517">
        <f t="shared" si="447"/>
        <v>0</v>
      </c>
      <c r="K2517">
        <f t="shared" si="448"/>
        <v>0</v>
      </c>
      <c r="L2517">
        <v>102</v>
      </c>
      <c r="M2517" t="s">
        <v>11</v>
      </c>
      <c r="N2517">
        <f t="shared" si="449"/>
        <v>0</v>
      </c>
      <c r="O2517">
        <f>AVERAGE(N2517:N2522)</f>
        <v>1.2131640567403536E-3</v>
      </c>
      <c r="P2517">
        <f>IF(N2517&gt;O2519,"ND",IF(N2517&lt;O2520,"ND",N2517))</f>
        <v>0</v>
      </c>
      <c r="Q2517">
        <f>AVERAGE(P2517:P2522)</f>
        <v>0</v>
      </c>
      <c r="R2517">
        <f t="shared" si="444"/>
        <v>102</v>
      </c>
    </row>
    <row r="2518" spans="1:18">
      <c r="A2518">
        <v>122365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2.9716329132987258E-3</v>
      </c>
      <c r="P2518">
        <f>IF(N2518&gt;O2519,"ND",IF(N2518&lt;O2520,"ND",N2518))</f>
        <v>0</v>
      </c>
    </row>
    <row r="2519" spans="1:18">
      <c r="A2519">
        <v>110582.47</v>
      </c>
      <c r="B2519">
        <v>0</v>
      </c>
      <c r="D2519">
        <f t="shared" si="445"/>
        <v>0</v>
      </c>
      <c r="E2519">
        <v>102</v>
      </c>
      <c r="F2519" t="s">
        <v>11</v>
      </c>
      <c r="G2519">
        <f t="shared" si="446"/>
        <v>1</v>
      </c>
      <c r="H2519">
        <f t="shared" si="447"/>
        <v>0</v>
      </c>
      <c r="K2519">
        <f t="shared" si="448"/>
        <v>0</v>
      </c>
      <c r="L2519">
        <v>102</v>
      </c>
      <c r="M2519" t="s">
        <v>11</v>
      </c>
      <c r="N2519">
        <f t="shared" si="449"/>
        <v>0</v>
      </c>
      <c r="O2519">
        <f>O2517+(O2518*1.89)</f>
        <v>6.8295502628749451E-3</v>
      </c>
      <c r="P2519">
        <f>IF(N2519&gt;O2519,"ND",IF(N2519&lt;O2520,"ND",N2519))</f>
        <v>0</v>
      </c>
    </row>
    <row r="2520" spans="1:18">
      <c r="A2520">
        <v>150985.76</v>
      </c>
      <c r="B2520">
        <v>0</v>
      </c>
      <c r="D2520">
        <f t="shared" si="445"/>
        <v>0</v>
      </c>
      <c r="E2520">
        <v>102</v>
      </c>
      <c r="F2520" t="s">
        <v>11</v>
      </c>
      <c r="G2520">
        <f t="shared" si="446"/>
        <v>1</v>
      </c>
      <c r="H2520">
        <f t="shared" si="447"/>
        <v>0</v>
      </c>
      <c r="K2520">
        <f t="shared" si="448"/>
        <v>0</v>
      </c>
      <c r="L2520">
        <v>102</v>
      </c>
      <c r="M2520" t="s">
        <v>11</v>
      </c>
      <c r="N2520">
        <f t="shared" si="449"/>
        <v>0</v>
      </c>
      <c r="O2520">
        <f>O2517-(O2518*1.89)</f>
        <v>-4.4032221493942375E-3</v>
      </c>
      <c r="P2520">
        <f>IF(N2520&gt;O2519,"ND",IF(N2520&lt;O2520,"ND",N2520))</f>
        <v>0</v>
      </c>
    </row>
    <row r="2521" spans="1:18">
      <c r="A2521">
        <v>168045.87</v>
      </c>
      <c r="B2521">
        <v>105458.69</v>
      </c>
      <c r="D2521">
        <f t="shared" si="445"/>
        <v>105458.69</v>
      </c>
      <c r="E2521">
        <v>102</v>
      </c>
      <c r="F2521" t="s">
        <v>11</v>
      </c>
      <c r="G2521">
        <f t="shared" si="446"/>
        <v>1</v>
      </c>
      <c r="H2521">
        <f t="shared" si="447"/>
        <v>105458.69</v>
      </c>
      <c r="K2521">
        <f t="shared" si="448"/>
        <v>7.278984340442122E-3</v>
      </c>
      <c r="L2521">
        <v>102</v>
      </c>
      <c r="M2521" t="s">
        <v>11</v>
      </c>
      <c r="N2521">
        <f t="shared" si="449"/>
        <v>7.278984340442122E-3</v>
      </c>
      <c r="P2521" t="str">
        <f>IF(N2521&gt;O2519,"ND",IF(N2521&lt;O2520,"ND",N2521))</f>
        <v>ND</v>
      </c>
    </row>
    <row r="2522" spans="1:18">
      <c r="A2522">
        <v>134416.65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121366.56</v>
      </c>
      <c r="B2523">
        <v>13039.33</v>
      </c>
      <c r="D2523">
        <f t="shared" si="445"/>
        <v>13039.33</v>
      </c>
      <c r="E2523">
        <v>19</v>
      </c>
      <c r="F2523" t="s">
        <v>11</v>
      </c>
      <c r="G2523">
        <f t="shared" si="446"/>
        <v>1</v>
      </c>
      <c r="H2523">
        <f t="shared" si="447"/>
        <v>13039.33</v>
      </c>
      <c r="K2523">
        <f t="shared" si="448"/>
        <v>9.0000244531633362E-4</v>
      </c>
      <c r="L2523">
        <v>19</v>
      </c>
      <c r="M2523" t="s">
        <v>11</v>
      </c>
      <c r="N2523">
        <f t="shared" si="449"/>
        <v>9.0000244531633362E-4</v>
      </c>
      <c r="O2523">
        <f>AVERAGE(N2523:N2528)</f>
        <v>8.5583793957408241E-4</v>
      </c>
      <c r="P2523">
        <f>IF(N2523&gt;O2525,"ND",IF(N2523&lt;O2526,"ND",N2523))</f>
        <v>9.0000244531633362E-4</v>
      </c>
      <c r="Q2523">
        <f>AVERAGE(P2523:P2528)</f>
        <v>8.5583793957408241E-4</v>
      </c>
      <c r="R2523">
        <f t="shared" si="444"/>
        <v>19</v>
      </c>
    </row>
    <row r="2524" spans="1:18">
      <c r="A2524">
        <v>87470.91</v>
      </c>
      <c r="B2524">
        <v>12800.92</v>
      </c>
      <c r="D2524">
        <f t="shared" si="445"/>
        <v>12800.92</v>
      </c>
      <c r="E2524">
        <v>19</v>
      </c>
      <c r="F2524" t="s">
        <v>11</v>
      </c>
      <c r="G2524">
        <f t="shared" si="446"/>
        <v>1</v>
      </c>
      <c r="H2524">
        <f t="shared" si="447"/>
        <v>12800.92</v>
      </c>
      <c r="K2524">
        <f t="shared" si="448"/>
        <v>8.8354687720141765E-4</v>
      </c>
      <c r="L2524">
        <v>19</v>
      </c>
      <c r="M2524" t="s">
        <v>11</v>
      </c>
      <c r="N2524">
        <f t="shared" si="449"/>
        <v>8.8354687720141765E-4</v>
      </c>
      <c r="O2524">
        <f>STDEV(N2523:N2528)</f>
        <v>3.4039305824052496E-4</v>
      </c>
      <c r="P2524">
        <f>IF(N2524&gt;O2525,"ND",IF(N2524&lt;O2526,"ND",N2524))</f>
        <v>8.8354687720141765E-4</v>
      </c>
    </row>
    <row r="2525" spans="1:18">
      <c r="A2525">
        <v>76521.66</v>
      </c>
      <c r="B2525">
        <v>11187.93</v>
      </c>
      <c r="D2525">
        <f t="shared" si="445"/>
        <v>11187.93</v>
      </c>
      <c r="E2525">
        <v>19</v>
      </c>
      <c r="F2525" t="s">
        <v>11</v>
      </c>
      <c r="G2525">
        <f t="shared" si="446"/>
        <v>1</v>
      </c>
      <c r="H2525">
        <f t="shared" si="447"/>
        <v>11187.93</v>
      </c>
      <c r="K2525">
        <f t="shared" si="448"/>
        <v>7.7221485751399559E-4</v>
      </c>
      <c r="L2525">
        <v>19</v>
      </c>
      <c r="M2525" t="s">
        <v>11</v>
      </c>
      <c r="N2525">
        <f t="shared" si="449"/>
        <v>7.7221485751399559E-4</v>
      </c>
      <c r="O2525">
        <f>O2523+(O2524*1.89)</f>
        <v>1.4991808196486746E-3</v>
      </c>
      <c r="P2525">
        <f>IF(N2525&gt;O2525,"ND",IF(N2525&lt;O2526,"ND",N2525))</f>
        <v>7.7221485751399559E-4</v>
      </c>
    </row>
    <row r="2526" spans="1:18">
      <c r="A2526">
        <v>96723.37</v>
      </c>
      <c r="B2526">
        <v>15673.19</v>
      </c>
      <c r="D2526">
        <f t="shared" si="445"/>
        <v>15673.19</v>
      </c>
      <c r="E2526">
        <v>19</v>
      </c>
      <c r="F2526" t="s">
        <v>11</v>
      </c>
      <c r="G2526">
        <f t="shared" si="446"/>
        <v>1</v>
      </c>
      <c r="H2526">
        <f t="shared" si="447"/>
        <v>15673.19</v>
      </c>
      <c r="K2526">
        <f t="shared" si="448"/>
        <v>1.081797095855961E-3</v>
      </c>
      <c r="L2526">
        <v>19</v>
      </c>
      <c r="M2526" t="s">
        <v>11</v>
      </c>
      <c r="N2526">
        <f t="shared" si="449"/>
        <v>1.081797095855961E-3</v>
      </c>
      <c r="O2526">
        <f>O2523-(O2524*1.89)</f>
        <v>2.1249505949949023E-4</v>
      </c>
      <c r="P2526">
        <f>IF(N2526&gt;O2525,"ND",IF(N2526&lt;O2526,"ND",N2526))</f>
        <v>1.081797095855961E-3</v>
      </c>
    </row>
    <row r="2527" spans="1:18">
      <c r="A2527">
        <v>90443.51</v>
      </c>
      <c r="B2527">
        <v>18060.02</v>
      </c>
      <c r="D2527">
        <f t="shared" si="445"/>
        <v>18060.02</v>
      </c>
      <c r="E2527">
        <v>19</v>
      </c>
      <c r="F2527" t="s">
        <v>11</v>
      </c>
      <c r="G2527">
        <f t="shared" si="446"/>
        <v>1</v>
      </c>
      <c r="H2527">
        <f t="shared" si="447"/>
        <v>18060.02</v>
      </c>
      <c r="K2527">
        <f t="shared" si="448"/>
        <v>1.2465412074440859E-3</v>
      </c>
      <c r="L2527">
        <v>19</v>
      </c>
      <c r="M2527" t="s">
        <v>11</v>
      </c>
      <c r="N2527">
        <f t="shared" si="449"/>
        <v>1.2465412074440859E-3</v>
      </c>
      <c r="P2527">
        <f>IF(N2527&gt;O2525,"ND",IF(N2527&lt;O2526,"ND",N2527))</f>
        <v>1.2465412074440859E-3</v>
      </c>
    </row>
    <row r="2528" spans="1:18">
      <c r="A2528">
        <v>79652.2</v>
      </c>
      <c r="B2528">
        <v>3635.43</v>
      </c>
      <c r="D2528">
        <f t="shared" si="445"/>
        <v>3635.43</v>
      </c>
      <c r="E2528">
        <v>19</v>
      </c>
      <c r="F2528" t="s">
        <v>11</v>
      </c>
      <c r="G2528">
        <f t="shared" si="446"/>
        <v>1</v>
      </c>
      <c r="H2528">
        <f t="shared" si="447"/>
        <v>3635.43</v>
      </c>
      <c r="K2528">
        <f t="shared" si="448"/>
        <v>2.5092515411270045E-4</v>
      </c>
      <c r="L2528">
        <v>19</v>
      </c>
      <c r="M2528" t="s">
        <v>11</v>
      </c>
      <c r="N2528">
        <f t="shared" si="449"/>
        <v>2.5092515411270045E-4</v>
      </c>
      <c r="P2528">
        <f>IF(N2528&gt;O2525,"ND",IF(N2528&lt;O2526,"ND",N2528))</f>
        <v>2.5092515411270045E-4</v>
      </c>
    </row>
    <row r="2529" spans="1:18">
      <c r="A2529">
        <v>72427.88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0</v>
      </c>
      <c r="P2529">
        <f>IF(N2529&gt;O2531,"ND",IF(N2529&lt;O2532,"ND",N2529))</f>
        <v>0</v>
      </c>
      <c r="Q2529">
        <f>AVERAGE(P2529:P2534)</f>
        <v>0</v>
      </c>
      <c r="R2529">
        <f t="shared" si="444"/>
        <v>122</v>
      </c>
    </row>
    <row r="2530" spans="1:18">
      <c r="A2530">
        <v>71619.259999999995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0</v>
      </c>
      <c r="P2530">
        <f>IF(N2530&gt;O2531,"ND",IF(N2530&lt;O2532,"ND",N2530))</f>
        <v>0</v>
      </c>
    </row>
    <row r="2531" spans="1:18">
      <c r="A2531">
        <v>67663.81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0</v>
      </c>
      <c r="P2531">
        <f>IF(N2531&gt;O2531,"ND",IF(N2531&lt;O2532,"ND",N2531))</f>
        <v>0</v>
      </c>
    </row>
    <row r="2532" spans="1:18">
      <c r="A2532">
        <v>88995.69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0</v>
      </c>
      <c r="P2532">
        <f>IF(N2532&gt;O2531,"ND",IF(N2532&lt;O2532,"ND",N2532))</f>
        <v>0</v>
      </c>
    </row>
    <row r="2533" spans="1:18">
      <c r="A2533">
        <v>65291.89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69269.17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77349.11</v>
      </c>
      <c r="B2535">
        <v>2041.97</v>
      </c>
      <c r="D2535">
        <f t="shared" si="445"/>
        <v>2041.97</v>
      </c>
      <c r="E2535">
        <v>20</v>
      </c>
      <c r="F2535" t="s">
        <v>11</v>
      </c>
      <c r="G2535">
        <f t="shared" si="446"/>
        <v>1</v>
      </c>
      <c r="H2535">
        <f t="shared" si="447"/>
        <v>2041.97</v>
      </c>
      <c r="K2535">
        <f t="shared" si="448"/>
        <v>1.4094113679633799E-4</v>
      </c>
      <c r="L2535">
        <v>20</v>
      </c>
      <c r="M2535" t="s">
        <v>11</v>
      </c>
      <c r="N2535">
        <f t="shared" si="449"/>
        <v>1.4094113679633799E-4</v>
      </c>
      <c r="O2535">
        <f>AVERAGE(N2535:N2540)</f>
        <v>4.2171031336372191E-5</v>
      </c>
      <c r="P2535">
        <f>IF(N2535&gt;O2537,"ND",IF(N2535&lt;O2538,"ND",N2535))</f>
        <v>1.4094113679633799E-4</v>
      </c>
      <c r="Q2535">
        <f>AVERAGE(P2535:P2540)</f>
        <v>4.2171031336372191E-5</v>
      </c>
      <c r="R2535">
        <f t="shared" si="444"/>
        <v>20</v>
      </c>
    </row>
    <row r="2536" spans="1:18">
      <c r="A2536">
        <v>77002.429999999993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6.5965274872495163E-5</v>
      </c>
      <c r="P2536">
        <f>IF(N2536&gt;O2537,"ND",IF(N2536&lt;O2538,"ND",N2536))</f>
        <v>0</v>
      </c>
    </row>
    <row r="2537" spans="1:18">
      <c r="A2537">
        <v>82722.78</v>
      </c>
      <c r="B2537">
        <v>0</v>
      </c>
      <c r="D2537">
        <f t="shared" si="445"/>
        <v>0</v>
      </c>
      <c r="E2537">
        <v>20</v>
      </c>
      <c r="F2537" t="s">
        <v>11</v>
      </c>
      <c r="G2537">
        <f t="shared" si="446"/>
        <v>1</v>
      </c>
      <c r="H2537">
        <f t="shared" si="447"/>
        <v>0</v>
      </c>
      <c r="K2537">
        <f t="shared" si="448"/>
        <v>0</v>
      </c>
      <c r="L2537">
        <v>20</v>
      </c>
      <c r="M2537" t="s">
        <v>11</v>
      </c>
      <c r="N2537">
        <f t="shared" si="449"/>
        <v>0</v>
      </c>
      <c r="O2537">
        <f>O2535+(O2536*1.89)</f>
        <v>1.6684540084538804E-4</v>
      </c>
      <c r="P2537">
        <f>IF(N2537&gt;O2537,"ND",IF(N2537&lt;O2538,"ND",N2537))</f>
        <v>0</v>
      </c>
    </row>
    <row r="2538" spans="1:18">
      <c r="A2538">
        <v>77679.38</v>
      </c>
      <c r="B2538">
        <v>0</v>
      </c>
      <c r="D2538">
        <f t="shared" si="445"/>
        <v>0</v>
      </c>
      <c r="E2538">
        <v>20</v>
      </c>
      <c r="F2538" t="s">
        <v>11</v>
      </c>
      <c r="G2538">
        <f t="shared" si="446"/>
        <v>1</v>
      </c>
      <c r="H2538">
        <f t="shared" si="447"/>
        <v>0</v>
      </c>
      <c r="K2538">
        <f t="shared" si="448"/>
        <v>0</v>
      </c>
      <c r="L2538">
        <v>20</v>
      </c>
      <c r="M2538" t="s">
        <v>11</v>
      </c>
      <c r="N2538">
        <f t="shared" si="449"/>
        <v>0</v>
      </c>
      <c r="O2538">
        <f>O2535-(O2536*1.89)</f>
        <v>-8.2503338172643662E-5</v>
      </c>
      <c r="P2538">
        <f>IF(N2538&gt;O2537,"ND",IF(N2538&lt;O2538,"ND",N2538))</f>
        <v>0</v>
      </c>
    </row>
    <row r="2539" spans="1:18">
      <c r="A2539">
        <v>77346.850000000006</v>
      </c>
      <c r="B2539">
        <v>0</v>
      </c>
      <c r="D2539">
        <f t="shared" si="445"/>
        <v>0</v>
      </c>
      <c r="E2539">
        <v>20</v>
      </c>
      <c r="F2539" t="s">
        <v>11</v>
      </c>
      <c r="G2539">
        <f t="shared" si="446"/>
        <v>1</v>
      </c>
      <c r="H2539">
        <f t="shared" si="447"/>
        <v>0</v>
      </c>
      <c r="K2539">
        <f t="shared" si="448"/>
        <v>0</v>
      </c>
      <c r="L2539">
        <v>20</v>
      </c>
      <c r="M2539" t="s">
        <v>11</v>
      </c>
      <c r="N2539">
        <f t="shared" si="449"/>
        <v>0</v>
      </c>
      <c r="P2539">
        <f>IF(N2539&gt;O2537,"ND",IF(N2539&lt;O2538,"ND",N2539))</f>
        <v>0</v>
      </c>
    </row>
    <row r="2540" spans="1:18">
      <c r="A2540">
        <v>78246.33</v>
      </c>
      <c r="B2540">
        <v>1623.9</v>
      </c>
      <c r="D2540">
        <f t="shared" si="445"/>
        <v>1623.9</v>
      </c>
      <c r="E2540">
        <v>20</v>
      </c>
      <c r="F2540" t="s">
        <v>11</v>
      </c>
      <c r="G2540">
        <f t="shared" si="446"/>
        <v>1</v>
      </c>
      <c r="H2540">
        <f t="shared" si="447"/>
        <v>1623.9</v>
      </c>
      <c r="K2540">
        <f t="shared" si="448"/>
        <v>1.1208505122189516E-4</v>
      </c>
      <c r="L2540">
        <v>20</v>
      </c>
      <c r="M2540" t="s">
        <v>11</v>
      </c>
      <c r="N2540">
        <f t="shared" si="449"/>
        <v>1.1208505122189516E-4</v>
      </c>
      <c r="P2540">
        <f>IF(N2540&gt;O2537,"ND",IF(N2540&lt;O2538,"ND",N2540))</f>
        <v>1.1208505122189516E-4</v>
      </c>
    </row>
    <row r="2541" spans="1:18">
      <c r="A2541">
        <v>209862.41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6.5377539811898328E-5</v>
      </c>
      <c r="P2541">
        <f>IF(N2541&gt;O2543,"ND",IF(N2541&lt;O2544,"ND",N2541))</f>
        <v>0</v>
      </c>
      <c r="Q2541">
        <f>AVERAGE(P2541:P2546)</f>
        <v>1.3246728881400406E-5</v>
      </c>
      <c r="R2541" t="str">
        <f t="shared" ref="R2541:R2601" si="450">L2541</f>
        <v>F</v>
      </c>
    </row>
    <row r="2542" spans="1:18">
      <c r="A2542">
        <v>237335.17</v>
      </c>
      <c r="B2542">
        <v>4723.58</v>
      </c>
      <c r="D2542">
        <f t="shared" si="445"/>
        <v>4723.58</v>
      </c>
      <c r="E2542" t="s">
        <v>8</v>
      </c>
      <c r="F2542" t="s">
        <v>11</v>
      </c>
      <c r="G2542">
        <f t="shared" si="446"/>
        <v>1</v>
      </c>
      <c r="H2542">
        <f t="shared" si="447"/>
        <v>4723.58</v>
      </c>
      <c r="K2542">
        <f t="shared" si="448"/>
        <v>3.2603159446438788E-4</v>
      </c>
      <c r="L2542" t="s">
        <v>8</v>
      </c>
      <c r="M2542" t="s">
        <v>11</v>
      </c>
      <c r="N2542">
        <f t="shared" si="449"/>
        <v>3.2603159446438788E-4</v>
      </c>
      <c r="O2542">
        <f>STDEV(N2541:N2546)</f>
        <v>1.3041331218037995E-4</v>
      </c>
      <c r="P2542" t="str">
        <f>IF(N2542&gt;O2543,"ND",IF(N2542&lt;O2544,"ND",N2542))</f>
        <v>ND</v>
      </c>
    </row>
    <row r="2543" spans="1:18">
      <c r="A2543">
        <v>226762.51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3.1185869983281641E-4</v>
      </c>
      <c r="P2543">
        <f>IF(N2543&gt;O2543,"ND",IF(N2543&lt;O2544,"ND",N2543))</f>
        <v>0</v>
      </c>
    </row>
    <row r="2544" spans="1:18">
      <c r="A2544">
        <v>235662.75</v>
      </c>
      <c r="B2544">
        <v>959.6</v>
      </c>
      <c r="D2544">
        <f t="shared" si="445"/>
        <v>959.6</v>
      </c>
      <c r="E2544" t="s">
        <v>8</v>
      </c>
      <c r="F2544" t="s">
        <v>11</v>
      </c>
      <c r="G2544">
        <f t="shared" si="446"/>
        <v>1</v>
      </c>
      <c r="H2544">
        <f t="shared" si="447"/>
        <v>959.6</v>
      </c>
      <c r="K2544">
        <f t="shared" si="448"/>
        <v>6.6233644407002031E-5</v>
      </c>
      <c r="L2544" t="s">
        <v>8</v>
      </c>
      <c r="M2544" t="s">
        <v>11</v>
      </c>
      <c r="N2544">
        <f t="shared" si="449"/>
        <v>6.6233644407002031E-5</v>
      </c>
      <c r="O2544">
        <f>O2541-(O2542*1.89)</f>
        <v>-1.8110362020901973E-4</v>
      </c>
      <c r="P2544">
        <f>IF(N2544&gt;O2543,"ND",IF(N2544&lt;O2544,"ND",N2544))</f>
        <v>6.6233644407002031E-5</v>
      </c>
    </row>
    <row r="2545" spans="1:18">
      <c r="A2545">
        <v>231791.26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234584.69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112598.18</v>
      </c>
      <c r="B2547">
        <v>0</v>
      </c>
      <c r="D2547">
        <f t="shared" si="445"/>
        <v>0</v>
      </c>
      <c r="E2547">
        <v>21</v>
      </c>
      <c r="F2547" t="s">
        <v>11</v>
      </c>
      <c r="G2547">
        <f t="shared" si="446"/>
        <v>1</v>
      </c>
      <c r="H2547">
        <f t="shared" si="447"/>
        <v>0</v>
      </c>
      <c r="K2547">
        <f t="shared" si="448"/>
        <v>0</v>
      </c>
      <c r="L2547">
        <v>21</v>
      </c>
      <c r="M2547" t="s">
        <v>11</v>
      </c>
      <c r="N2547">
        <f t="shared" si="449"/>
        <v>0</v>
      </c>
      <c r="O2547">
        <f>AVERAGE(N2547:N2552)</f>
        <v>9.9176335257962251E-4</v>
      </c>
      <c r="P2547">
        <f>IF(N2547&gt;O2549,"ND",IF(N2547&lt;O2550,"ND",N2547))</f>
        <v>0</v>
      </c>
      <c r="Q2547">
        <f>AVERAGE(P2547:P2552)</f>
        <v>0</v>
      </c>
      <c r="R2547">
        <f t="shared" si="450"/>
        <v>21</v>
      </c>
    </row>
    <row r="2548" spans="1:18">
      <c r="A2548">
        <v>119768.23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2.4293141594120423E-3</v>
      </c>
      <c r="P2548">
        <f>IF(N2548&gt;O2549,"ND",IF(N2548&lt;O2550,"ND",N2548))</f>
        <v>0</v>
      </c>
    </row>
    <row r="2549" spans="1:18">
      <c r="A2549">
        <v>114283.03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5.5831671138683817E-3</v>
      </c>
      <c r="P2549">
        <f>IF(N2549&gt;O2549,"ND",IF(N2549&lt;O2550,"ND",N2549))</f>
        <v>0</v>
      </c>
    </row>
    <row r="2550" spans="1:18">
      <c r="A2550">
        <v>100773.97</v>
      </c>
      <c r="B2550">
        <v>86212.63</v>
      </c>
      <c r="D2550">
        <f t="shared" si="445"/>
        <v>86212.63</v>
      </c>
      <c r="E2550">
        <v>21</v>
      </c>
      <c r="F2550" t="s">
        <v>11</v>
      </c>
      <c r="G2550">
        <f t="shared" si="446"/>
        <v>1</v>
      </c>
      <c r="H2550">
        <f t="shared" si="447"/>
        <v>86212.63</v>
      </c>
      <c r="K2550">
        <f t="shared" si="448"/>
        <v>5.9505801154777355E-3</v>
      </c>
      <c r="L2550">
        <v>21</v>
      </c>
      <c r="M2550" t="s">
        <v>11</v>
      </c>
      <c r="N2550">
        <f t="shared" si="449"/>
        <v>5.9505801154777355E-3</v>
      </c>
      <c r="O2550">
        <f>O2547-(O2548*1.89)</f>
        <v>-3.5996404087091372E-3</v>
      </c>
      <c r="P2550" t="str">
        <f>IF(N2550&gt;O2549,"ND",IF(N2550&lt;O2550,"ND",N2550))</f>
        <v>ND</v>
      </c>
    </row>
    <row r="2551" spans="1:18">
      <c r="A2551">
        <v>113495.4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122201.69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54813.93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2.4054330413972021E-5</v>
      </c>
      <c r="P2553">
        <f>IF(N2553&gt;O2555,"ND",IF(N2553&lt;O2556,"ND",N2553))</f>
        <v>0</v>
      </c>
      <c r="Q2553">
        <f>AVERAGE(P2553:P2558)</f>
        <v>0</v>
      </c>
      <c r="R2553">
        <f t="shared" si="450"/>
        <v>95</v>
      </c>
    </row>
    <row r="2554" spans="1:18">
      <c r="A2554">
        <v>60660.32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5.8920835618541909E-5</v>
      </c>
      <c r="P2554">
        <f>IF(N2554&gt;O2555,"ND",IF(N2554&lt;O2556,"ND",N2554))</f>
        <v>0</v>
      </c>
    </row>
    <row r="2555" spans="1:18">
      <c r="A2555">
        <v>60881.3</v>
      </c>
      <c r="B2555">
        <v>2091.0100000000002</v>
      </c>
      <c r="D2555">
        <f t="shared" si="445"/>
        <v>2091.0100000000002</v>
      </c>
      <c r="E2555">
        <v>95</v>
      </c>
      <c r="F2555" t="s">
        <v>11</v>
      </c>
      <c r="G2555">
        <f t="shared" si="446"/>
        <v>1</v>
      </c>
      <c r="H2555">
        <f t="shared" si="447"/>
        <v>2091.0100000000002</v>
      </c>
      <c r="K2555">
        <f t="shared" si="448"/>
        <v>1.4432598248383214E-4</v>
      </c>
      <c r="L2555">
        <v>95</v>
      </c>
      <c r="M2555" t="s">
        <v>11</v>
      </c>
      <c r="N2555">
        <f t="shared" si="449"/>
        <v>1.4432598248383214E-4</v>
      </c>
      <c r="O2555">
        <f>O2553+(O2554*1.89)</f>
        <v>1.3541470973301621E-4</v>
      </c>
      <c r="P2555" t="str">
        <f>IF(N2555&gt;O2555,"ND",IF(N2555&lt;O2556,"ND",N2555))</f>
        <v>ND</v>
      </c>
    </row>
    <row r="2556" spans="1:18">
      <c r="A2556">
        <v>66598.55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-8.7306048905072179E-5</v>
      </c>
      <c r="P2556">
        <f>IF(N2556&gt;O2555,"ND",IF(N2556&lt;O2556,"ND",N2556))</f>
        <v>0</v>
      </c>
    </row>
    <row r="2557" spans="1:18">
      <c r="A2557">
        <v>59687.199999999997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51331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53835.360000000001</v>
      </c>
      <c r="B2559">
        <v>15486.74</v>
      </c>
      <c r="D2559">
        <f t="shared" si="445"/>
        <v>15486.74</v>
      </c>
      <c r="E2559">
        <v>22</v>
      </c>
      <c r="F2559" t="s">
        <v>11</v>
      </c>
      <c r="G2559">
        <f t="shared" si="446"/>
        <v>1</v>
      </c>
      <c r="H2559">
        <f t="shared" si="447"/>
        <v>15486.74</v>
      </c>
      <c r="K2559">
        <f t="shared" si="448"/>
        <v>1.0689279180738792E-3</v>
      </c>
      <c r="L2559">
        <v>22</v>
      </c>
      <c r="M2559" t="s">
        <v>11</v>
      </c>
      <c r="N2559">
        <f t="shared" si="449"/>
        <v>1.0689279180738792E-3</v>
      </c>
      <c r="O2559">
        <f>AVERAGE(N2559:N2564)</f>
        <v>1.0901165643211451E-3</v>
      </c>
      <c r="P2559">
        <f>IF(N2559&gt;O2561,"ND",IF(N2559&lt;O2562,"ND",N2559))</f>
        <v>1.0689279180738792E-3</v>
      </c>
      <c r="Q2559">
        <f>AVERAGE(P2559:P2564)</f>
        <v>1.0901165643211451E-3</v>
      </c>
      <c r="R2559">
        <f t="shared" si="450"/>
        <v>22</v>
      </c>
    </row>
    <row r="2560" spans="1:18">
      <c r="A2560">
        <v>34302.769999999997</v>
      </c>
      <c r="B2560">
        <v>0</v>
      </c>
      <c r="D2560">
        <f t="shared" si="445"/>
        <v>0</v>
      </c>
      <c r="E2560">
        <v>22</v>
      </c>
      <c r="F2560" t="s">
        <v>11</v>
      </c>
      <c r="G2560">
        <f t="shared" si="446"/>
        <v>1</v>
      </c>
      <c r="H2560">
        <f t="shared" si="447"/>
        <v>0</v>
      </c>
      <c r="K2560">
        <f t="shared" si="448"/>
        <v>0</v>
      </c>
      <c r="L2560">
        <v>22</v>
      </c>
      <c r="M2560" t="s">
        <v>11</v>
      </c>
      <c r="N2560">
        <f t="shared" si="449"/>
        <v>0</v>
      </c>
      <c r="O2560">
        <f>STDEV(N2559:N2564)</f>
        <v>1.1592589530503572E-3</v>
      </c>
      <c r="P2560">
        <f>IF(N2560&gt;O2561,"ND",IF(N2560&lt;O2562,"ND",N2560))</f>
        <v>0</v>
      </c>
    </row>
    <row r="2561" spans="1:18">
      <c r="A2561">
        <v>49917.29</v>
      </c>
      <c r="B2561">
        <v>46307.18</v>
      </c>
      <c r="D2561">
        <f t="shared" si="445"/>
        <v>46307.18</v>
      </c>
      <c r="E2561">
        <v>22</v>
      </c>
      <c r="F2561" t="s">
        <v>11</v>
      </c>
      <c r="G2561">
        <f t="shared" si="446"/>
        <v>1</v>
      </c>
      <c r="H2561">
        <f t="shared" si="447"/>
        <v>46307.18</v>
      </c>
      <c r="K2561">
        <f t="shared" si="448"/>
        <v>3.1962206060973698E-3</v>
      </c>
      <c r="L2561">
        <v>22</v>
      </c>
      <c r="M2561" t="s">
        <v>11</v>
      </c>
      <c r="N2561">
        <f t="shared" si="449"/>
        <v>3.1962206060973698E-3</v>
      </c>
      <c r="O2561">
        <f>O2559+(O2560*1.89)</f>
        <v>3.2811159855863203E-3</v>
      </c>
      <c r="P2561">
        <f>IF(N2561&gt;O2561,"ND",IF(N2561&lt;O2562,"ND",N2561))</f>
        <v>3.1962206060973698E-3</v>
      </c>
    </row>
    <row r="2562" spans="1:18">
      <c r="A2562">
        <v>48624.02</v>
      </c>
      <c r="B2562">
        <v>17652.16</v>
      </c>
      <c r="D2562">
        <f t="shared" si="445"/>
        <v>17652.16</v>
      </c>
      <c r="E2562">
        <v>22</v>
      </c>
      <c r="F2562" t="s">
        <v>11</v>
      </c>
      <c r="G2562">
        <f t="shared" si="446"/>
        <v>1</v>
      </c>
      <c r="H2562">
        <f t="shared" si="447"/>
        <v>17652.16</v>
      </c>
      <c r="K2562">
        <f t="shared" si="448"/>
        <v>1.2183898379069455E-3</v>
      </c>
      <c r="L2562">
        <v>22</v>
      </c>
      <c r="M2562" t="s">
        <v>11</v>
      </c>
      <c r="N2562">
        <f t="shared" si="449"/>
        <v>1.2183898379069455E-3</v>
      </c>
      <c r="O2562">
        <f>O2559-(O2560*1.89)</f>
        <v>-1.1008828569440299E-3</v>
      </c>
      <c r="P2562">
        <f>IF(N2562&gt;O2561,"ND",IF(N2562&lt;O2562,"ND",N2562))</f>
        <v>1.2183898379069455E-3</v>
      </c>
    </row>
    <row r="2563" spans="1:18">
      <c r="A2563">
        <v>45432.99</v>
      </c>
      <c r="B2563">
        <v>14513.85</v>
      </c>
      <c r="D2563">
        <f t="shared" si="445"/>
        <v>14513.85</v>
      </c>
      <c r="E2563">
        <v>22</v>
      </c>
      <c r="F2563" t="s">
        <v>11</v>
      </c>
      <c r="G2563">
        <f t="shared" si="446"/>
        <v>1</v>
      </c>
      <c r="H2563">
        <f t="shared" si="447"/>
        <v>14513.85</v>
      </c>
      <c r="K2563">
        <f t="shared" si="448"/>
        <v>1.0017769694420241E-3</v>
      </c>
      <c r="L2563">
        <v>22</v>
      </c>
      <c r="M2563" t="s">
        <v>11</v>
      </c>
      <c r="N2563">
        <f t="shared" si="449"/>
        <v>1.0017769694420241E-3</v>
      </c>
      <c r="P2563">
        <f>IF(N2563&gt;O2561,"ND",IF(N2563&lt;O2562,"ND",N2563))</f>
        <v>1.0017769694420241E-3</v>
      </c>
    </row>
    <row r="2564" spans="1:18">
      <c r="A2564">
        <v>44923.18</v>
      </c>
      <c r="B2564">
        <v>802.41</v>
      </c>
      <c r="D2564">
        <f t="shared" ref="D2564:D2627" si="451">IF(A2564&lt;$A$4623,"NA",B2564)</f>
        <v>802.41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802.41</v>
      </c>
      <c r="K2564">
        <f t="shared" ref="K2564:K2627" si="454">IF(F2564="A",H2564/$J$3,IF(F2564="B",H2564/$J$4,IF(F2564="C",H2564/$J$5,IF(F2564="D",H2564/$J$5))))</f>
        <v>5.5384054406651199E-5</v>
      </c>
      <c r="L2564">
        <v>22</v>
      </c>
      <c r="M2564" t="s">
        <v>11</v>
      </c>
      <c r="N2564">
        <f t="shared" ref="N2564:N2627" si="455">VALUE(K2564)</f>
        <v>5.5384054406651199E-5</v>
      </c>
      <c r="P2564">
        <f>IF(N2564&gt;O2561,"ND",IF(N2564&lt;O2562,"ND",N2564))</f>
        <v>5.5384054406651199E-5</v>
      </c>
    </row>
    <row r="2565" spans="1:18">
      <c r="A2565">
        <v>88360</v>
      </c>
      <c r="B2565">
        <v>0</v>
      </c>
      <c r="D2565">
        <f t="shared" si="451"/>
        <v>0</v>
      </c>
      <c r="E2565">
        <v>103</v>
      </c>
      <c r="F2565" t="s">
        <v>11</v>
      </c>
      <c r="G2565">
        <f t="shared" si="452"/>
        <v>1</v>
      </c>
      <c r="H2565">
        <f t="shared" si="453"/>
        <v>0</v>
      </c>
      <c r="K2565">
        <f t="shared" si="454"/>
        <v>0</v>
      </c>
      <c r="L2565">
        <v>103</v>
      </c>
      <c r="M2565" t="s">
        <v>11</v>
      </c>
      <c r="N2565">
        <f t="shared" si="455"/>
        <v>0</v>
      </c>
      <c r="O2565">
        <f>AVERAGE(N2565:N2570)</f>
        <v>0</v>
      </c>
      <c r="P2565">
        <f>IF(N2565&gt;O2567,"ND",IF(N2565&lt;O2568,"ND",N2565))</f>
        <v>0</v>
      </c>
      <c r="Q2565">
        <f>AVERAGE(P2565:P2570)</f>
        <v>0</v>
      </c>
      <c r="R2565">
        <f t="shared" si="450"/>
        <v>103</v>
      </c>
    </row>
    <row r="2566" spans="1:18">
      <c r="A2566">
        <v>92827.97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0</v>
      </c>
      <c r="P2566">
        <f>IF(N2566&gt;O2567,"ND",IF(N2566&lt;O2568,"ND",N2566))</f>
        <v>0</v>
      </c>
    </row>
    <row r="2567" spans="1:18">
      <c r="A2567">
        <v>94212.87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0</v>
      </c>
      <c r="P2567">
        <f>IF(N2567&gt;O2567,"ND",IF(N2567&lt;O2568,"ND",N2567))</f>
        <v>0</v>
      </c>
    </row>
    <row r="2568" spans="1:18">
      <c r="A2568">
        <v>112965.42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0</v>
      </c>
      <c r="P2568">
        <f>IF(N2568&gt;O2567,"ND",IF(N2568&lt;O2568,"ND",N2568))</f>
        <v>0</v>
      </c>
    </row>
    <row r="2569" spans="1:18">
      <c r="A2569">
        <v>138853.49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121500.8</v>
      </c>
      <c r="B2570">
        <v>0</v>
      </c>
      <c r="D2570">
        <f t="shared" si="451"/>
        <v>0</v>
      </c>
      <c r="E2570">
        <v>103</v>
      </c>
      <c r="F2570" t="s">
        <v>11</v>
      </c>
      <c r="G2570">
        <f t="shared" si="452"/>
        <v>1</v>
      </c>
      <c r="H2570">
        <f t="shared" si="453"/>
        <v>0</v>
      </c>
      <c r="K2570">
        <f t="shared" si="454"/>
        <v>0</v>
      </c>
      <c r="L2570">
        <v>103</v>
      </c>
      <c r="M2570" t="s">
        <v>11</v>
      </c>
      <c r="N2570">
        <f t="shared" si="455"/>
        <v>0</v>
      </c>
      <c r="P2570">
        <f>IF(N2570&gt;O2567,"ND",IF(N2570&lt;O2568,"ND",N2570))</f>
        <v>0</v>
      </c>
    </row>
    <row r="2571" spans="1:18">
      <c r="A2571">
        <v>80240.45</v>
      </c>
      <c r="B2571">
        <v>590.57000000000005</v>
      </c>
      <c r="D2571">
        <f t="shared" si="451"/>
        <v>590.57000000000005</v>
      </c>
      <c r="E2571">
        <v>23</v>
      </c>
      <c r="F2571" t="s">
        <v>11</v>
      </c>
      <c r="G2571">
        <f t="shared" si="452"/>
        <v>1</v>
      </c>
      <c r="H2571">
        <f t="shared" si="453"/>
        <v>590.57000000000005</v>
      </c>
      <c r="K2571">
        <f t="shared" si="454"/>
        <v>4.0762404520053346E-5</v>
      </c>
      <c r="L2571">
        <v>23</v>
      </c>
      <c r="M2571" t="s">
        <v>11</v>
      </c>
      <c r="N2571">
        <f t="shared" si="455"/>
        <v>4.0762404520053346E-5</v>
      </c>
      <c r="O2571">
        <f>AVERAGE(N2571:N2576)</f>
        <v>1.0303026690453384E-4</v>
      </c>
      <c r="P2571">
        <f>IF(N2571&gt;O2573,"ND",IF(N2571&lt;O2574,"ND",N2571))</f>
        <v>4.0762404520053346E-5</v>
      </c>
      <c r="Q2571">
        <f>AVERAGE(P2571:P2576)</f>
        <v>8.1524809040106689E-6</v>
      </c>
      <c r="R2571">
        <f t="shared" si="450"/>
        <v>23</v>
      </c>
    </row>
    <row r="2572" spans="1:18">
      <c r="A2572">
        <v>74157.320000000007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2.3297342646260637E-4</v>
      </c>
      <c r="P2572">
        <f>IF(N2572&gt;O2573,"ND",IF(N2572&lt;O2574,"ND",N2572))</f>
        <v>0</v>
      </c>
    </row>
    <row r="2573" spans="1:18">
      <c r="A2573">
        <v>58684.13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5.4335004291885983E-4</v>
      </c>
      <c r="P2573">
        <f>IF(N2573&gt;O2573,"ND",IF(N2573&lt;O2574,"ND",N2573))</f>
        <v>0</v>
      </c>
    </row>
    <row r="2574" spans="1:18">
      <c r="A2574">
        <v>57312.62</v>
      </c>
      <c r="B2574">
        <v>8365.7099999999991</v>
      </c>
      <c r="D2574">
        <f t="shared" si="451"/>
        <v>8365.7099999999991</v>
      </c>
      <c r="E2574">
        <v>23</v>
      </c>
      <c r="F2574" t="s">
        <v>11</v>
      </c>
      <c r="G2574">
        <f t="shared" si="452"/>
        <v>1</v>
      </c>
      <c r="H2574">
        <f t="shared" si="453"/>
        <v>8365.7099999999991</v>
      </c>
      <c r="K2574">
        <f t="shared" si="454"/>
        <v>5.7741919690714968E-4</v>
      </c>
      <c r="L2574">
        <v>23</v>
      </c>
      <c r="M2574" t="s">
        <v>11</v>
      </c>
      <c r="N2574">
        <f t="shared" si="455"/>
        <v>5.7741919690714968E-4</v>
      </c>
      <c r="O2574">
        <f>O2571-(O2572*1.89)</f>
        <v>-3.3728950910979214E-4</v>
      </c>
      <c r="P2574" t="str">
        <f>IF(N2574&gt;O2573,"ND",IF(N2574&lt;O2574,"ND",N2574))</f>
        <v>ND</v>
      </c>
    </row>
    <row r="2575" spans="1:18">
      <c r="A2575">
        <v>60050.66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62726.64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70174.720000000001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0</v>
      </c>
      <c r="P2577">
        <f>IF(N2577&gt;O2579,"ND",IF(N2577&lt;O2580,"ND",N2577))</f>
        <v>0</v>
      </c>
      <c r="Q2577">
        <f>AVERAGE(P2577:P2582)</f>
        <v>0</v>
      </c>
      <c r="R2577">
        <f t="shared" si="450"/>
        <v>123</v>
      </c>
    </row>
    <row r="2578" spans="1:18">
      <c r="A2578">
        <v>66966.47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0</v>
      </c>
      <c r="P2578">
        <f>IF(N2578&gt;O2579,"ND",IF(N2578&lt;O2580,"ND",N2578))</f>
        <v>0</v>
      </c>
    </row>
    <row r="2579" spans="1:18">
      <c r="A2579">
        <v>56720.72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0</v>
      </c>
      <c r="P2579">
        <f>IF(N2579&gt;O2579,"ND",IF(N2579&lt;O2580,"ND",N2579))</f>
        <v>0</v>
      </c>
    </row>
    <row r="2580" spans="1:18">
      <c r="A2580">
        <v>59135.42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0</v>
      </c>
      <c r="P2580">
        <f>IF(N2580&gt;O2579,"ND",IF(N2580&lt;O2580,"ND",N2580))</f>
        <v>0</v>
      </c>
    </row>
    <row r="2581" spans="1:18">
      <c r="A2581">
        <v>67417.87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64631</v>
      </c>
      <c r="B2582">
        <v>0</v>
      </c>
      <c r="D2582">
        <f t="shared" si="451"/>
        <v>0</v>
      </c>
      <c r="E2582">
        <v>123</v>
      </c>
      <c r="F2582" t="s">
        <v>11</v>
      </c>
      <c r="G2582">
        <f t="shared" si="452"/>
        <v>1</v>
      </c>
      <c r="H2582">
        <f t="shared" si="453"/>
        <v>0</v>
      </c>
      <c r="K2582">
        <f t="shared" si="454"/>
        <v>0</v>
      </c>
      <c r="L2582">
        <v>123</v>
      </c>
      <c r="M2582" t="s">
        <v>11</v>
      </c>
      <c r="N2582">
        <f t="shared" si="455"/>
        <v>0</v>
      </c>
      <c r="P2582">
        <f>IF(N2582&gt;O2579,"ND",IF(N2582&lt;O2580,"ND",N2582))</f>
        <v>0</v>
      </c>
    </row>
    <row r="2583" spans="1:18">
      <c r="A2583">
        <v>53272.06</v>
      </c>
      <c r="B2583">
        <v>0</v>
      </c>
      <c r="D2583">
        <f t="shared" si="451"/>
        <v>0</v>
      </c>
      <c r="E2583">
        <v>24</v>
      </c>
      <c r="F2583" t="s">
        <v>11</v>
      </c>
      <c r="G2583">
        <f t="shared" si="452"/>
        <v>1</v>
      </c>
      <c r="H2583">
        <f t="shared" si="453"/>
        <v>0</v>
      </c>
      <c r="K2583">
        <f t="shared" si="454"/>
        <v>0</v>
      </c>
      <c r="L2583">
        <v>24</v>
      </c>
      <c r="M2583" t="s">
        <v>11</v>
      </c>
      <c r="N2583">
        <f t="shared" si="455"/>
        <v>0</v>
      </c>
      <c r="O2583">
        <f>AVERAGE(N2583:N2588)</f>
        <v>1.5960150209880534E-4</v>
      </c>
      <c r="P2583">
        <f>IF(N2583&gt;O2585,"ND",IF(N2583&lt;O2586,"ND",N2583))</f>
        <v>0</v>
      </c>
      <c r="Q2583">
        <f>AVERAGE(P2583:P2588)</f>
        <v>1.5960150209880534E-4</v>
      </c>
      <c r="R2583">
        <f t="shared" si="450"/>
        <v>24</v>
      </c>
    </row>
    <row r="2584" spans="1:18">
      <c r="A2584">
        <v>71479.539999999994</v>
      </c>
      <c r="B2584">
        <v>0</v>
      </c>
      <c r="D2584">
        <f t="shared" si="451"/>
        <v>0</v>
      </c>
      <c r="E2584">
        <v>24</v>
      </c>
      <c r="F2584" t="s">
        <v>11</v>
      </c>
      <c r="G2584">
        <f t="shared" si="452"/>
        <v>1</v>
      </c>
      <c r="H2584">
        <f t="shared" si="453"/>
        <v>0</v>
      </c>
      <c r="K2584">
        <f t="shared" si="454"/>
        <v>0</v>
      </c>
      <c r="L2584">
        <v>24</v>
      </c>
      <c r="M2584" t="s">
        <v>11</v>
      </c>
      <c r="N2584">
        <f t="shared" si="455"/>
        <v>0</v>
      </c>
      <c r="O2584">
        <f>STDEV(N2583:N2588)</f>
        <v>2.6054759956068324E-4</v>
      </c>
      <c r="P2584">
        <f>IF(N2584&gt;O2585,"ND",IF(N2584&lt;O2586,"ND",N2584))</f>
        <v>0</v>
      </c>
    </row>
    <row r="2585" spans="1:18">
      <c r="A2585">
        <v>67785.09</v>
      </c>
      <c r="B2585">
        <v>8819.1299999999992</v>
      </c>
      <c r="D2585">
        <f t="shared" si="451"/>
        <v>8819.1299999999992</v>
      </c>
      <c r="E2585">
        <v>24</v>
      </c>
      <c r="F2585" t="s">
        <v>11</v>
      </c>
      <c r="G2585">
        <f t="shared" si="452"/>
        <v>1</v>
      </c>
      <c r="H2585">
        <f t="shared" si="453"/>
        <v>8819.1299999999992</v>
      </c>
      <c r="K2585">
        <f t="shared" si="454"/>
        <v>6.0871521508870749E-4</v>
      </c>
      <c r="L2585">
        <v>24</v>
      </c>
      <c r="M2585" t="s">
        <v>11</v>
      </c>
      <c r="N2585">
        <f t="shared" si="455"/>
        <v>6.0871521508870749E-4</v>
      </c>
      <c r="O2585">
        <f>O2583+(O2584*1.89)</f>
        <v>6.5203646526849663E-4</v>
      </c>
      <c r="P2585">
        <f>IF(N2585&gt;O2585,"ND",IF(N2585&lt;O2586,"ND",N2585))</f>
        <v>6.0871521508870749E-4</v>
      </c>
    </row>
    <row r="2586" spans="1:18">
      <c r="A2586">
        <v>68202.64</v>
      </c>
      <c r="B2586">
        <v>5054.8100000000004</v>
      </c>
      <c r="D2586">
        <f t="shared" si="451"/>
        <v>5054.8100000000004</v>
      </c>
      <c r="E2586">
        <v>24</v>
      </c>
      <c r="F2586" t="s">
        <v>11</v>
      </c>
      <c r="G2586">
        <f t="shared" si="452"/>
        <v>1</v>
      </c>
      <c r="H2586">
        <f t="shared" si="453"/>
        <v>5054.8100000000004</v>
      </c>
      <c r="K2586">
        <f t="shared" si="454"/>
        <v>3.4889379750412456E-4</v>
      </c>
      <c r="L2586">
        <v>24</v>
      </c>
      <c r="M2586" t="s">
        <v>11</v>
      </c>
      <c r="N2586">
        <f t="shared" si="455"/>
        <v>3.4889379750412456E-4</v>
      </c>
      <c r="O2586">
        <f>O2583-(O2584*1.89)</f>
        <v>-3.3283346107088594E-4</v>
      </c>
      <c r="P2586">
        <f>IF(N2586&gt;O2585,"ND",IF(N2586&lt;O2586,"ND",N2586))</f>
        <v>3.4889379750412456E-4</v>
      </c>
    </row>
    <row r="2587" spans="1:18">
      <c r="A2587">
        <v>63702.19</v>
      </c>
      <c r="B2587">
        <v>0</v>
      </c>
      <c r="D2587">
        <f t="shared" si="451"/>
        <v>0</v>
      </c>
      <c r="E2587">
        <v>24</v>
      </c>
      <c r="F2587" t="s">
        <v>11</v>
      </c>
      <c r="G2587">
        <f t="shared" si="452"/>
        <v>1</v>
      </c>
      <c r="H2587">
        <f t="shared" si="453"/>
        <v>0</v>
      </c>
      <c r="K2587">
        <f t="shared" si="454"/>
        <v>0</v>
      </c>
      <c r="L2587">
        <v>24</v>
      </c>
      <c r="M2587" t="s">
        <v>11</v>
      </c>
      <c r="N2587">
        <f t="shared" si="455"/>
        <v>0</v>
      </c>
      <c r="P2587">
        <f>IF(N2587&gt;O2585,"ND",IF(N2587&lt;O2586,"ND",N2587))</f>
        <v>0</v>
      </c>
    </row>
    <row r="2588" spans="1:18">
      <c r="A2588">
        <v>65587.77</v>
      </c>
      <c r="B2588">
        <v>0</v>
      </c>
      <c r="D2588">
        <f t="shared" si="451"/>
        <v>0</v>
      </c>
      <c r="E2588">
        <v>24</v>
      </c>
      <c r="F2588" t="s">
        <v>11</v>
      </c>
      <c r="G2588">
        <f t="shared" si="452"/>
        <v>1</v>
      </c>
      <c r="H2588">
        <f t="shared" si="453"/>
        <v>0</v>
      </c>
      <c r="K2588">
        <f t="shared" si="454"/>
        <v>0</v>
      </c>
      <c r="L2588">
        <v>24</v>
      </c>
      <c r="M2588" t="s">
        <v>11</v>
      </c>
      <c r="N2588">
        <f t="shared" si="455"/>
        <v>0</v>
      </c>
      <c r="P2588">
        <f>IF(N2588&gt;O2585,"ND",IF(N2588&lt;O2586,"ND",N2588))</f>
        <v>0</v>
      </c>
    </row>
    <row r="2589" spans="1:18">
      <c r="A2589">
        <v>84579.55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0</v>
      </c>
      <c r="P2589">
        <f>IF(N2589&gt;O2591,"ND",IF(N2589&lt;O2592,"ND",N2589))</f>
        <v>0</v>
      </c>
      <c r="Q2589">
        <f>AVERAGE(P2589:P2594)</f>
        <v>0</v>
      </c>
      <c r="R2589">
        <f t="shared" si="450"/>
        <v>67</v>
      </c>
    </row>
    <row r="2590" spans="1:18">
      <c r="A2590">
        <v>92249.99</v>
      </c>
      <c r="B2590">
        <v>0</v>
      </c>
      <c r="D2590">
        <f t="shared" si="451"/>
        <v>0</v>
      </c>
      <c r="E2590">
        <v>67</v>
      </c>
      <c r="F2590" t="s">
        <v>11</v>
      </c>
      <c r="G2590">
        <f t="shared" si="452"/>
        <v>1</v>
      </c>
      <c r="H2590">
        <f t="shared" si="453"/>
        <v>0</v>
      </c>
      <c r="K2590">
        <f t="shared" si="454"/>
        <v>0</v>
      </c>
      <c r="L2590">
        <v>67</v>
      </c>
      <c r="M2590" t="s">
        <v>11</v>
      </c>
      <c r="N2590">
        <f t="shared" si="455"/>
        <v>0</v>
      </c>
      <c r="O2590">
        <f>STDEV(N2589:N2594)</f>
        <v>0</v>
      </c>
      <c r="P2590">
        <f>IF(N2590&gt;O2591,"ND",IF(N2590&lt;O2592,"ND",N2590))</f>
        <v>0</v>
      </c>
    </row>
    <row r="2591" spans="1:18">
      <c r="A2591">
        <v>94013.26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0</v>
      </c>
      <c r="P2591">
        <f>IF(N2591&gt;O2591,"ND",IF(N2591&lt;O2592,"ND",N2591))</f>
        <v>0</v>
      </c>
    </row>
    <row r="2592" spans="1:18">
      <c r="A2592">
        <v>97736.29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0</v>
      </c>
      <c r="P2592">
        <f>IF(N2592&gt;O2591,"ND",IF(N2592&lt;O2592,"ND",N2592))</f>
        <v>0</v>
      </c>
    </row>
    <row r="2593" spans="1:18">
      <c r="A2593">
        <v>100874.08</v>
      </c>
      <c r="B2593">
        <v>0</v>
      </c>
      <c r="D2593">
        <f t="shared" si="451"/>
        <v>0</v>
      </c>
      <c r="E2593">
        <v>67</v>
      </c>
      <c r="F2593" t="s">
        <v>11</v>
      </c>
      <c r="G2593">
        <f t="shared" si="452"/>
        <v>1</v>
      </c>
      <c r="H2593">
        <f t="shared" si="453"/>
        <v>0</v>
      </c>
      <c r="K2593">
        <f t="shared" si="454"/>
        <v>0</v>
      </c>
      <c r="L2593">
        <v>67</v>
      </c>
      <c r="M2593" t="s">
        <v>11</v>
      </c>
      <c r="N2593">
        <f t="shared" si="455"/>
        <v>0</v>
      </c>
      <c r="P2593">
        <f>IF(N2593&gt;O2591,"ND",IF(N2593&lt;O2592,"ND",N2593))</f>
        <v>0</v>
      </c>
    </row>
    <row r="2594" spans="1:18">
      <c r="A2594">
        <v>109060.43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87410.08</v>
      </c>
      <c r="B2595">
        <v>14949.67</v>
      </c>
      <c r="D2595">
        <f t="shared" si="451"/>
        <v>14949.67</v>
      </c>
      <c r="E2595">
        <v>25</v>
      </c>
      <c r="F2595" t="s">
        <v>11</v>
      </c>
      <c r="G2595">
        <f t="shared" si="452"/>
        <v>1</v>
      </c>
      <c r="H2595">
        <f t="shared" si="453"/>
        <v>14949.67</v>
      </c>
      <c r="K2595">
        <f t="shared" si="454"/>
        <v>1.0318581979804355E-3</v>
      </c>
      <c r="L2595">
        <v>25</v>
      </c>
      <c r="M2595" t="s">
        <v>11</v>
      </c>
      <c r="N2595">
        <f t="shared" si="455"/>
        <v>1.0318581979804355E-3</v>
      </c>
      <c r="O2595">
        <f>AVERAGE(N2595:N2600)</f>
        <v>1.3103448124172029E-3</v>
      </c>
      <c r="P2595">
        <f>IF(N2595&gt;O2597,"ND",IF(N2595&lt;O2598,"ND",N2595))</f>
        <v>1.0318581979804355E-3</v>
      </c>
      <c r="Q2595">
        <f>AVERAGE(P2595:P2600)</f>
        <v>1.3103448124172029E-3</v>
      </c>
      <c r="R2595">
        <f t="shared" si="450"/>
        <v>25</v>
      </c>
    </row>
    <row r="2596" spans="1:18">
      <c r="A2596">
        <v>72590.070000000007</v>
      </c>
      <c r="B2596">
        <v>15657.33</v>
      </c>
      <c r="D2596">
        <f t="shared" si="451"/>
        <v>15657.33</v>
      </c>
      <c r="E2596">
        <v>25</v>
      </c>
      <c r="F2596" t="s">
        <v>11</v>
      </c>
      <c r="G2596">
        <f t="shared" si="452"/>
        <v>1</v>
      </c>
      <c r="H2596">
        <f t="shared" si="453"/>
        <v>15657.33</v>
      </c>
      <c r="K2596">
        <f t="shared" si="454"/>
        <v>1.0807024047343528E-3</v>
      </c>
      <c r="L2596">
        <v>25</v>
      </c>
      <c r="M2596" t="s">
        <v>11</v>
      </c>
      <c r="N2596">
        <f t="shared" si="455"/>
        <v>1.0807024047343528E-3</v>
      </c>
      <c r="O2596">
        <f>STDEV(N2595:N2600)</f>
        <v>3.7184804426391603E-4</v>
      </c>
      <c r="P2596">
        <f>IF(N2596&gt;O2597,"ND",IF(N2596&lt;O2598,"ND",N2596))</f>
        <v>1.0807024047343528E-3</v>
      </c>
    </row>
    <row r="2597" spans="1:18">
      <c r="A2597">
        <v>73845.25</v>
      </c>
      <c r="B2597">
        <v>20753.490000000002</v>
      </c>
      <c r="D2597">
        <f t="shared" si="451"/>
        <v>20753.490000000002</v>
      </c>
      <c r="E2597">
        <v>25</v>
      </c>
      <c r="F2597" t="s">
        <v>11</v>
      </c>
      <c r="G2597">
        <f t="shared" si="452"/>
        <v>1</v>
      </c>
      <c r="H2597">
        <f t="shared" si="453"/>
        <v>20753.490000000002</v>
      </c>
      <c r="K2597">
        <f t="shared" si="454"/>
        <v>1.4324502676784834E-3</v>
      </c>
      <c r="L2597">
        <v>25</v>
      </c>
      <c r="M2597" t="s">
        <v>11</v>
      </c>
      <c r="N2597">
        <f t="shared" si="455"/>
        <v>1.4324502676784834E-3</v>
      </c>
      <c r="O2597">
        <f>O2595+(O2596*1.89)</f>
        <v>2.0131376160760044E-3</v>
      </c>
      <c r="P2597">
        <f>IF(N2597&gt;O2597,"ND",IF(N2597&lt;O2598,"ND",N2597))</f>
        <v>1.4324502676784834E-3</v>
      </c>
    </row>
    <row r="2598" spans="1:18">
      <c r="A2598">
        <v>66203.360000000001</v>
      </c>
      <c r="B2598">
        <v>12632.45</v>
      </c>
      <c r="D2598">
        <f t="shared" si="451"/>
        <v>12632.45</v>
      </c>
      <c r="E2598">
        <v>25</v>
      </c>
      <c r="F2598" t="s">
        <v>11</v>
      </c>
      <c r="G2598">
        <f t="shared" si="452"/>
        <v>1</v>
      </c>
      <c r="H2598">
        <f t="shared" si="453"/>
        <v>12632.45</v>
      </c>
      <c r="K2598">
        <f t="shared" si="454"/>
        <v>8.7191871747523218E-4</v>
      </c>
      <c r="L2598">
        <v>25</v>
      </c>
      <c r="M2598" t="s">
        <v>11</v>
      </c>
      <c r="N2598">
        <f t="shared" si="455"/>
        <v>8.7191871747523218E-4</v>
      </c>
      <c r="O2598">
        <f>O2595-(O2596*1.89)</f>
        <v>6.0755200875840169E-4</v>
      </c>
      <c r="P2598">
        <f>IF(N2598&gt;O2597,"ND",IF(N2598&lt;O2598,"ND",N2598))</f>
        <v>8.7191871747523218E-4</v>
      </c>
    </row>
    <row r="2599" spans="1:18">
      <c r="A2599">
        <v>78674.63</v>
      </c>
      <c r="B2599">
        <v>26172.33</v>
      </c>
      <c r="D2599">
        <f t="shared" si="451"/>
        <v>26172.33</v>
      </c>
      <c r="E2599">
        <v>25</v>
      </c>
      <c r="F2599" t="s">
        <v>11</v>
      </c>
      <c r="G2599">
        <f t="shared" si="452"/>
        <v>1</v>
      </c>
      <c r="H2599">
        <f t="shared" si="453"/>
        <v>26172.33</v>
      </c>
      <c r="K2599">
        <f t="shared" si="454"/>
        <v>1.8064701943754809E-3</v>
      </c>
      <c r="L2599">
        <v>25</v>
      </c>
      <c r="M2599" t="s">
        <v>11</v>
      </c>
      <c r="N2599">
        <f t="shared" si="455"/>
        <v>1.8064701943754809E-3</v>
      </c>
      <c r="P2599">
        <f>IF(N2599&gt;O2597,"ND",IF(N2599&lt;O2598,"ND",N2599))</f>
        <v>1.8064701943754809E-3</v>
      </c>
    </row>
    <row r="2600" spans="1:18">
      <c r="A2600">
        <v>96957.06</v>
      </c>
      <c r="B2600">
        <v>23741.21</v>
      </c>
      <c r="D2600">
        <f t="shared" si="451"/>
        <v>23741.21</v>
      </c>
      <c r="E2600">
        <v>25</v>
      </c>
      <c r="F2600" t="s">
        <v>11</v>
      </c>
      <c r="G2600">
        <f t="shared" si="452"/>
        <v>1</v>
      </c>
      <c r="H2600">
        <f t="shared" si="453"/>
        <v>23741.21</v>
      </c>
      <c r="K2600">
        <f t="shared" si="454"/>
        <v>1.6386690922592336E-3</v>
      </c>
      <c r="L2600">
        <v>25</v>
      </c>
      <c r="M2600" t="s">
        <v>11</v>
      </c>
      <c r="N2600">
        <f t="shared" si="455"/>
        <v>1.6386690922592336E-3</v>
      </c>
      <c r="P2600">
        <f>IF(N2600&gt;O2597,"ND",IF(N2600&lt;O2598,"ND",N2600))</f>
        <v>1.6386690922592336E-3</v>
      </c>
    </row>
    <row r="2601" spans="1:18">
      <c r="A2601">
        <v>79532.14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3.9524112838640438E-4</v>
      </c>
      <c r="P2601">
        <f>IF(N2601&gt;O2603,"ND",IF(N2601&lt;O2604,"ND",N2601))</f>
        <v>0</v>
      </c>
      <c r="Q2601">
        <f>AVERAGE(P2601:P2606)</f>
        <v>3.4993672202162119E-5</v>
      </c>
      <c r="R2601">
        <f t="shared" si="450"/>
        <v>69</v>
      </c>
    </row>
    <row r="2602" spans="1:18">
      <c r="A2602">
        <v>84698.8</v>
      </c>
      <c r="B2602">
        <v>31822.81</v>
      </c>
      <c r="D2602">
        <f t="shared" si="451"/>
        <v>31822.81</v>
      </c>
      <c r="E2602">
        <v>69</v>
      </c>
      <c r="F2602" t="s">
        <v>11</v>
      </c>
      <c r="G2602">
        <f t="shared" si="452"/>
        <v>1</v>
      </c>
      <c r="H2602">
        <f t="shared" si="453"/>
        <v>31822.81</v>
      </c>
      <c r="K2602">
        <f t="shared" si="454"/>
        <v>2.196478409307616E-3</v>
      </c>
      <c r="L2602">
        <v>69</v>
      </c>
      <c r="M2602" t="s">
        <v>11</v>
      </c>
      <c r="N2602">
        <f t="shared" si="455"/>
        <v>2.196478409307616E-3</v>
      </c>
      <c r="O2602">
        <f>STDEV(N2601:N2606)</f>
        <v>8.8519354183143187E-4</v>
      </c>
      <c r="P2602" t="str">
        <f>IF(N2602&gt;O2603,"ND",IF(N2602&lt;O2604,"ND",N2602))</f>
        <v>ND</v>
      </c>
    </row>
    <row r="2603" spans="1:18">
      <c r="A2603">
        <v>81270.080000000002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2.0682569224478105E-3</v>
      </c>
      <c r="P2603">
        <f>IF(N2603&gt;O2603,"ND",IF(N2603&lt;O2604,"ND",N2603))</f>
        <v>0</v>
      </c>
    </row>
    <row r="2604" spans="1:18">
      <c r="A2604">
        <v>70547.839999999997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-1.2777746656750019E-3</v>
      </c>
      <c r="P2604">
        <f>IF(N2604&gt;O2603,"ND",IF(N2604&lt;O2604,"ND",N2604))</f>
        <v>0</v>
      </c>
    </row>
    <row r="2605" spans="1:18">
      <c r="A2605">
        <v>85319.13</v>
      </c>
      <c r="B2605">
        <v>2534.96</v>
      </c>
      <c r="D2605">
        <f t="shared" si="451"/>
        <v>2534.96</v>
      </c>
      <c r="E2605">
        <v>69</v>
      </c>
      <c r="F2605" t="s">
        <v>11</v>
      </c>
      <c r="G2605">
        <f t="shared" si="452"/>
        <v>1</v>
      </c>
      <c r="H2605">
        <f t="shared" si="453"/>
        <v>2534.96</v>
      </c>
      <c r="K2605">
        <f t="shared" si="454"/>
        <v>1.7496836101081061E-4</v>
      </c>
      <c r="L2605">
        <v>69</v>
      </c>
      <c r="M2605" t="s">
        <v>11</v>
      </c>
      <c r="N2605">
        <f t="shared" si="455"/>
        <v>1.7496836101081061E-4</v>
      </c>
      <c r="P2605">
        <f>IF(N2605&gt;O2603,"ND",IF(N2605&lt;O2604,"ND",N2605))</f>
        <v>1.7496836101081061E-4</v>
      </c>
    </row>
    <row r="2606" spans="1:18">
      <c r="A2606">
        <v>83489.5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49548.91</v>
      </c>
      <c r="B2607">
        <v>12987.04</v>
      </c>
      <c r="D2607">
        <f t="shared" si="451"/>
        <v>12987.04</v>
      </c>
      <c r="E2607">
        <v>26</v>
      </c>
      <c r="F2607" t="s">
        <v>11</v>
      </c>
      <c r="G2607">
        <f t="shared" si="452"/>
        <v>1</v>
      </c>
      <c r="H2607">
        <f t="shared" si="453"/>
        <v>12987.04</v>
      </c>
      <c r="K2607">
        <f t="shared" si="454"/>
        <v>8.963932776776903E-4</v>
      </c>
      <c r="L2607">
        <v>26</v>
      </c>
      <c r="M2607" t="s">
        <v>11</v>
      </c>
      <c r="N2607">
        <f t="shared" si="455"/>
        <v>8.963932776776903E-4</v>
      </c>
      <c r="O2607">
        <f>AVERAGE(N2607:N2612)</f>
        <v>2.839519024250477E-3</v>
      </c>
      <c r="P2607">
        <f>IF(N2607&gt;O2609,"ND",IF(N2607&lt;O2610,"ND",N2607))</f>
        <v>8.963932776776903E-4</v>
      </c>
      <c r="Q2607">
        <f>AVERAGE(P2607:P2612)</f>
        <v>8.0142488861628235E-4</v>
      </c>
      <c r="R2607">
        <f t="shared" ref="R2607:R2667" si="456">L2607</f>
        <v>26</v>
      </c>
    </row>
    <row r="2608" spans="1:18">
      <c r="A2608">
        <v>49399.38</v>
      </c>
      <c r="B2608">
        <v>13555.75</v>
      </c>
      <c r="D2608">
        <f t="shared" si="451"/>
        <v>13555.75</v>
      </c>
      <c r="E2608">
        <v>26</v>
      </c>
      <c r="F2608" t="s">
        <v>11</v>
      </c>
      <c r="G2608">
        <f t="shared" si="452"/>
        <v>1</v>
      </c>
      <c r="H2608">
        <f t="shared" si="453"/>
        <v>13555.75</v>
      </c>
      <c r="K2608">
        <f t="shared" si="454"/>
        <v>9.3564685824324475E-4</v>
      </c>
      <c r="L2608">
        <v>26</v>
      </c>
      <c r="M2608" t="s">
        <v>11</v>
      </c>
      <c r="N2608">
        <f t="shared" si="455"/>
        <v>9.3564685824324475E-4</v>
      </c>
      <c r="O2608">
        <f>STDEV(N2607:N2612)</f>
        <v>5.0029938907044016E-3</v>
      </c>
      <c r="P2608">
        <f>IF(N2608&gt;O2609,"ND",IF(N2608&lt;O2610,"ND",N2608))</f>
        <v>9.3564685824324475E-4</v>
      </c>
    </row>
    <row r="2609" spans="1:18">
      <c r="A2609">
        <v>42729.33</v>
      </c>
      <c r="B2609">
        <v>3005.53</v>
      </c>
      <c r="D2609">
        <f t="shared" si="451"/>
        <v>3005.53</v>
      </c>
      <c r="E2609">
        <v>26</v>
      </c>
      <c r="F2609" t="s">
        <v>11</v>
      </c>
      <c r="G2609">
        <f t="shared" si="452"/>
        <v>1</v>
      </c>
      <c r="H2609">
        <f t="shared" si="453"/>
        <v>3005.53</v>
      </c>
      <c r="K2609">
        <f t="shared" si="454"/>
        <v>2.0744810887304794E-4</v>
      </c>
      <c r="L2609">
        <v>26</v>
      </c>
      <c r="M2609" t="s">
        <v>11</v>
      </c>
      <c r="N2609">
        <f t="shared" si="455"/>
        <v>2.0744810887304794E-4</v>
      </c>
      <c r="O2609">
        <f>O2607+(O2608*1.89)</f>
        <v>1.2295177477681796E-2</v>
      </c>
      <c r="P2609">
        <f>IF(N2609&gt;O2609,"ND",IF(N2609&lt;O2610,"ND",N2609))</f>
        <v>2.0744810887304794E-4</v>
      </c>
    </row>
    <row r="2610" spans="1:18">
      <c r="A2610">
        <v>51867.98</v>
      </c>
      <c r="B2610">
        <v>17301.86</v>
      </c>
      <c r="D2610">
        <f t="shared" si="451"/>
        <v>17301.86</v>
      </c>
      <c r="E2610">
        <v>26</v>
      </c>
      <c r="F2610" t="s">
        <v>11</v>
      </c>
      <c r="G2610">
        <f t="shared" si="452"/>
        <v>1</v>
      </c>
      <c r="H2610">
        <f t="shared" si="453"/>
        <v>17301.86</v>
      </c>
      <c r="K2610">
        <f t="shared" si="454"/>
        <v>1.1942113826800044E-3</v>
      </c>
      <c r="L2610">
        <v>26</v>
      </c>
      <c r="M2610" t="s">
        <v>11</v>
      </c>
      <c r="N2610">
        <f t="shared" si="455"/>
        <v>1.1942113826800044E-3</v>
      </c>
      <c r="O2610">
        <f>O2607-(O2608*1.89)</f>
        <v>-6.616139429180842E-3</v>
      </c>
      <c r="P2610">
        <f>IF(N2610&gt;O2609,"ND",IF(N2610&lt;O2610,"ND",N2610))</f>
        <v>1.1942113826800044E-3</v>
      </c>
    </row>
    <row r="2611" spans="1:18">
      <c r="A2611">
        <v>81439.259999999995</v>
      </c>
      <c r="B2611">
        <v>188779.86</v>
      </c>
      <c r="D2611">
        <f t="shared" si="451"/>
        <v>188779.86</v>
      </c>
      <c r="E2611">
        <v>26</v>
      </c>
      <c r="F2611" t="s">
        <v>11</v>
      </c>
      <c r="G2611">
        <f t="shared" si="452"/>
        <v>1</v>
      </c>
      <c r="H2611">
        <f t="shared" si="453"/>
        <v>188779.86</v>
      </c>
      <c r="K2611">
        <f t="shared" si="454"/>
        <v>1.3029989702421451E-2</v>
      </c>
      <c r="L2611">
        <v>26</v>
      </c>
      <c r="M2611" t="s">
        <v>11</v>
      </c>
      <c r="N2611">
        <f t="shared" si="455"/>
        <v>1.3029989702421451E-2</v>
      </c>
      <c r="P2611" t="str">
        <f>IF(N2611&gt;O2609,"ND",IF(N2611&lt;O2610,"ND",N2611))</f>
        <v>ND</v>
      </c>
    </row>
    <row r="2612" spans="1:18">
      <c r="A2612">
        <v>52604.84</v>
      </c>
      <c r="B2612">
        <v>11205.46</v>
      </c>
      <c r="D2612">
        <f t="shared" si="451"/>
        <v>11205.46</v>
      </c>
      <c r="E2612">
        <v>26</v>
      </c>
      <c r="F2612" t="s">
        <v>11</v>
      </c>
      <c r="G2612">
        <f t="shared" si="452"/>
        <v>1</v>
      </c>
      <c r="H2612">
        <f t="shared" si="453"/>
        <v>11205.46</v>
      </c>
      <c r="K2612">
        <f t="shared" si="454"/>
        <v>7.7342481560742479E-4</v>
      </c>
      <c r="L2612">
        <v>26</v>
      </c>
      <c r="M2612" t="s">
        <v>11</v>
      </c>
      <c r="N2612">
        <f t="shared" si="455"/>
        <v>7.7342481560742479E-4</v>
      </c>
      <c r="P2612">
        <f>IF(N2612&gt;O2609,"ND",IF(N2612&lt;O2610,"ND",N2612))</f>
        <v>7.7342481560742479E-4</v>
      </c>
    </row>
    <row r="2613" spans="1:18">
      <c r="A2613">
        <v>62171.42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1.6010559378595187E-4</v>
      </c>
      <c r="P2613">
        <f>IF(N2613&gt;O2615,"ND",IF(N2613&lt;O2616,"ND",N2613))</f>
        <v>0</v>
      </c>
      <c r="Q2613">
        <f>AVERAGE(P2613:P2618)</f>
        <v>0</v>
      </c>
      <c r="R2613">
        <f t="shared" si="456"/>
        <v>104</v>
      </c>
    </row>
    <row r="2614" spans="1:18">
      <c r="A2614">
        <v>77953.7</v>
      </c>
      <c r="B2614">
        <v>13917.76</v>
      </c>
      <c r="D2614">
        <f t="shared" si="451"/>
        <v>13917.76</v>
      </c>
      <c r="E2614">
        <v>104</v>
      </c>
      <c r="F2614" t="s">
        <v>11</v>
      </c>
      <c r="G2614">
        <f t="shared" si="452"/>
        <v>1</v>
      </c>
      <c r="H2614">
        <f t="shared" si="453"/>
        <v>13917.76</v>
      </c>
      <c r="K2614">
        <f t="shared" si="454"/>
        <v>9.6063356271571128E-4</v>
      </c>
      <c r="L2614">
        <v>104</v>
      </c>
      <c r="M2614" t="s">
        <v>11</v>
      </c>
      <c r="N2614">
        <f t="shared" si="455"/>
        <v>9.6063356271571128E-4</v>
      </c>
      <c r="O2614">
        <f>STDEV(N2613:N2618)</f>
        <v>3.9217700974089929E-4</v>
      </c>
      <c r="P2614" t="str">
        <f>IF(N2614&gt;O2615,"ND",IF(N2614&lt;O2616,"ND",N2614))</f>
        <v>ND</v>
      </c>
    </row>
    <row r="2615" spans="1:18">
      <c r="A2615">
        <v>71544.160000000003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9.0132014219625146E-4</v>
      </c>
      <c r="P2615">
        <f>IF(N2615&gt;O2615,"ND",IF(N2615&lt;O2616,"ND",N2615))</f>
        <v>0</v>
      </c>
    </row>
    <row r="2616" spans="1:18">
      <c r="A2616">
        <v>90716.3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-5.8110895462434777E-4</v>
      </c>
      <c r="P2616">
        <f>IF(N2616&gt;O2615,"ND",IF(N2616&lt;O2616,"ND",N2616))</f>
        <v>0</v>
      </c>
    </row>
    <row r="2617" spans="1:18">
      <c r="A2617">
        <v>91317.18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75919.92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108902.02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1.8570049833827767E-4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82630.91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4.5487146590933577E-4</v>
      </c>
      <c r="P2620">
        <f>IF(N2620&gt;O2621,"ND",IF(N2620&lt;O2622,"ND",N2620))</f>
        <v>0</v>
      </c>
    </row>
    <row r="2621" spans="1:18">
      <c r="A2621">
        <v>98221.56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1.0454075689069224E-3</v>
      </c>
      <c r="P2621">
        <f>IF(N2621&gt;O2621,"ND",IF(N2621&lt;O2622,"ND",N2621))</f>
        <v>0</v>
      </c>
    </row>
    <row r="2622" spans="1:18">
      <c r="A2622">
        <v>79844.06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-6.7400657223036693E-4</v>
      </c>
      <c r="P2622">
        <f>IF(N2622&gt;O2621,"ND",IF(N2622&lt;O2622,"ND",N2622))</f>
        <v>0</v>
      </c>
    </row>
    <row r="2623" spans="1:18">
      <c r="A2623">
        <v>102101.66</v>
      </c>
      <c r="B2623">
        <v>16142.69</v>
      </c>
      <c r="D2623">
        <f t="shared" si="451"/>
        <v>16142.69</v>
      </c>
      <c r="E2623">
        <v>27</v>
      </c>
      <c r="F2623" t="s">
        <v>11</v>
      </c>
      <c r="G2623">
        <f t="shared" si="452"/>
        <v>1</v>
      </c>
      <c r="H2623">
        <f t="shared" si="453"/>
        <v>16142.69</v>
      </c>
      <c r="K2623">
        <f t="shared" si="454"/>
        <v>1.114202990029666E-3</v>
      </c>
      <c r="L2623">
        <v>27</v>
      </c>
      <c r="M2623" t="s">
        <v>11</v>
      </c>
      <c r="N2623">
        <f t="shared" si="455"/>
        <v>1.114202990029666E-3</v>
      </c>
      <c r="P2623" t="str">
        <f>IF(N2623&gt;O2621,"ND",IF(N2623&lt;O2622,"ND",N2623))</f>
        <v>ND</v>
      </c>
    </row>
    <row r="2624" spans="1:18">
      <c r="A2624">
        <v>108240.6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64574.03</v>
      </c>
      <c r="B2625">
        <v>3245.52</v>
      </c>
      <c r="D2625">
        <f t="shared" si="451"/>
        <v>3245.52</v>
      </c>
      <c r="E2625">
        <v>124</v>
      </c>
      <c r="F2625" t="s">
        <v>11</v>
      </c>
      <c r="G2625">
        <f t="shared" si="452"/>
        <v>1</v>
      </c>
      <c r="H2625">
        <f t="shared" si="453"/>
        <v>3245.52</v>
      </c>
      <c r="K2625">
        <f t="shared" si="454"/>
        <v>2.2401273196729179E-4</v>
      </c>
      <c r="L2625">
        <v>124</v>
      </c>
      <c r="M2625" t="s">
        <v>11</v>
      </c>
      <c r="N2625">
        <f t="shared" si="455"/>
        <v>2.2401273196729179E-4</v>
      </c>
      <c r="O2625">
        <f>AVERAGE(N2625:N2630)</f>
        <v>6.6445680417442107E-4</v>
      </c>
      <c r="P2625">
        <f>IF(N2625&gt;O2627,"ND",IF(N2625&lt;O2628,"ND",N2625))</f>
        <v>2.2401273196729179E-4</v>
      </c>
      <c r="Q2625">
        <f>AVERAGE(P2625:P2630)</f>
        <v>1.7500894602843391E-4</v>
      </c>
      <c r="R2625">
        <f t="shared" si="456"/>
        <v>124</v>
      </c>
    </row>
    <row r="2626" spans="1:18">
      <c r="A2626">
        <v>65598.45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1.2222286817096359E-3</v>
      </c>
      <c r="P2626">
        <f>IF(N2626&gt;O2627,"ND",IF(N2626&lt;O2628,"ND",N2626))</f>
        <v>0</v>
      </c>
    </row>
    <row r="2627" spans="1:18">
      <c r="A2627">
        <v>68877.78</v>
      </c>
      <c r="B2627">
        <v>449.17</v>
      </c>
      <c r="D2627">
        <f t="shared" si="451"/>
        <v>449.17</v>
      </c>
      <c r="E2627">
        <v>124</v>
      </c>
      <c r="F2627" t="s">
        <v>11</v>
      </c>
      <c r="G2627">
        <f t="shared" si="452"/>
        <v>1</v>
      </c>
      <c r="H2627">
        <f t="shared" si="453"/>
        <v>449.17</v>
      </c>
      <c r="K2627">
        <f t="shared" si="454"/>
        <v>3.1002674091593477E-5</v>
      </c>
      <c r="L2627">
        <v>124</v>
      </c>
      <c r="M2627" t="s">
        <v>11</v>
      </c>
      <c r="N2627">
        <f t="shared" si="455"/>
        <v>3.1002674091593477E-5</v>
      </c>
      <c r="O2627">
        <f>O2625+(O2626*1.89)</f>
        <v>2.9744690126056327E-3</v>
      </c>
      <c r="P2627">
        <f>IF(N2627&gt;O2627,"ND",IF(N2627&lt;O2628,"ND",N2627))</f>
        <v>3.1002674091593477E-5</v>
      </c>
    </row>
    <row r="2628" spans="1:18">
      <c r="A2628">
        <v>60112.51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-1.6455554042567907E-3</v>
      </c>
      <c r="P2628">
        <f>IF(N2628&gt;O2627,"ND",IF(N2628&lt;O2628,"ND",N2628))</f>
        <v>0</v>
      </c>
    </row>
    <row r="2629" spans="1:18">
      <c r="A2629">
        <v>69449</v>
      </c>
      <c r="B2629">
        <v>8983.0499999999993</v>
      </c>
      <c r="D2629">
        <f t="shared" si="457"/>
        <v>8983.0499999999993</v>
      </c>
      <c r="E2629">
        <v>124</v>
      </c>
      <c r="F2629" t="s">
        <v>11</v>
      </c>
      <c r="G2629">
        <f t="shared" si="458"/>
        <v>1</v>
      </c>
      <c r="H2629">
        <f t="shared" si="459"/>
        <v>8983.0499999999993</v>
      </c>
      <c r="K2629">
        <f t="shared" si="460"/>
        <v>6.2002932408328421E-4</v>
      </c>
      <c r="L2629">
        <v>124</v>
      </c>
      <c r="M2629" t="s">
        <v>11</v>
      </c>
      <c r="N2629">
        <f t="shared" si="461"/>
        <v>6.2002932408328421E-4</v>
      </c>
      <c r="P2629">
        <f>IF(N2629&gt;O2627,"ND",IF(N2629&lt;O2628,"ND",N2629))</f>
        <v>6.2002932408328421E-4</v>
      </c>
    </row>
    <row r="2630" spans="1:18">
      <c r="A2630">
        <v>68652.81</v>
      </c>
      <c r="B2630">
        <v>45082.58</v>
      </c>
      <c r="D2630">
        <f t="shared" si="457"/>
        <v>45082.58</v>
      </c>
      <c r="E2630">
        <v>124</v>
      </c>
      <c r="F2630" t="s">
        <v>11</v>
      </c>
      <c r="G2630">
        <f t="shared" si="458"/>
        <v>1</v>
      </c>
      <c r="H2630">
        <f t="shared" si="459"/>
        <v>45082.58</v>
      </c>
      <c r="K2630">
        <f t="shared" si="460"/>
        <v>3.1116960949043575E-3</v>
      </c>
      <c r="L2630">
        <v>124</v>
      </c>
      <c r="M2630" t="s">
        <v>11</v>
      </c>
      <c r="N2630">
        <f t="shared" si="461"/>
        <v>3.1116960949043575E-3</v>
      </c>
      <c r="P2630" t="str">
        <f>IF(N2630&gt;O2627,"ND",IF(N2630&lt;O2628,"ND",N2630))</f>
        <v>ND</v>
      </c>
    </row>
    <row r="2631" spans="1:18">
      <c r="A2631">
        <v>75511.77</v>
      </c>
      <c r="B2631">
        <v>0</v>
      </c>
      <c r="D2631">
        <f t="shared" si="457"/>
        <v>0</v>
      </c>
      <c r="E2631">
        <v>28</v>
      </c>
      <c r="F2631" t="s">
        <v>11</v>
      </c>
      <c r="G2631">
        <f t="shared" si="458"/>
        <v>1</v>
      </c>
      <c r="H2631">
        <f t="shared" si="459"/>
        <v>0</v>
      </c>
      <c r="K2631">
        <f t="shared" si="460"/>
        <v>0</v>
      </c>
      <c r="L2631">
        <v>28</v>
      </c>
      <c r="M2631" t="s">
        <v>11</v>
      </c>
      <c r="N2631">
        <f t="shared" si="461"/>
        <v>0</v>
      </c>
      <c r="O2631">
        <f>AVERAGE(N2631:N2636)</f>
        <v>2.5590176535816958E-4</v>
      </c>
      <c r="P2631">
        <f>IF(N2631&gt;O2633,"ND",IF(N2631&lt;O2634,"ND",N2631))</f>
        <v>0</v>
      </c>
      <c r="Q2631">
        <f>AVERAGE(P2631:P2636)</f>
        <v>2.5590176535816958E-4</v>
      </c>
      <c r="R2631">
        <f t="shared" si="456"/>
        <v>28</v>
      </c>
    </row>
    <row r="2632" spans="1:18">
      <c r="A2632">
        <v>83242.87</v>
      </c>
      <c r="B2632">
        <v>0</v>
      </c>
      <c r="D2632">
        <f t="shared" si="457"/>
        <v>0</v>
      </c>
      <c r="E2632">
        <v>28</v>
      </c>
      <c r="F2632" t="s">
        <v>11</v>
      </c>
      <c r="G2632">
        <f t="shared" si="458"/>
        <v>1</v>
      </c>
      <c r="H2632">
        <f t="shared" si="459"/>
        <v>0</v>
      </c>
      <c r="K2632">
        <f t="shared" si="460"/>
        <v>0</v>
      </c>
      <c r="L2632">
        <v>28</v>
      </c>
      <c r="M2632" t="s">
        <v>11</v>
      </c>
      <c r="N2632">
        <f t="shared" si="461"/>
        <v>0</v>
      </c>
      <c r="O2632">
        <f>STDEV(N2631:N2636)</f>
        <v>3.6234906876512032E-4</v>
      </c>
      <c r="P2632">
        <f>IF(N2632&gt;O2633,"ND",IF(N2632&lt;O2634,"ND",N2632))</f>
        <v>0</v>
      </c>
    </row>
    <row r="2633" spans="1:18">
      <c r="A2633">
        <v>82860.86</v>
      </c>
      <c r="B2633">
        <v>9610.8700000000008</v>
      </c>
      <c r="D2633">
        <f t="shared" si="457"/>
        <v>9610.8700000000008</v>
      </c>
      <c r="E2633">
        <v>28</v>
      </c>
      <c r="F2633" t="s">
        <v>11</v>
      </c>
      <c r="G2633">
        <f t="shared" si="458"/>
        <v>1</v>
      </c>
      <c r="H2633">
        <f t="shared" si="459"/>
        <v>9610.8700000000008</v>
      </c>
      <c r="K2633">
        <f t="shared" si="460"/>
        <v>6.633628032742013E-4</v>
      </c>
      <c r="L2633">
        <v>28</v>
      </c>
      <c r="M2633" t="s">
        <v>11</v>
      </c>
      <c r="N2633">
        <f t="shared" si="461"/>
        <v>6.633628032742013E-4</v>
      </c>
      <c r="O2633">
        <f>O2631+(O2632*1.89)</f>
        <v>9.40741505324247E-4</v>
      </c>
      <c r="P2633">
        <f>IF(N2633&gt;O2633,"ND",IF(N2633&lt;O2634,"ND",N2633))</f>
        <v>6.633628032742013E-4</v>
      </c>
    </row>
    <row r="2634" spans="1:18">
      <c r="A2634">
        <v>88934.82</v>
      </c>
      <c r="B2634">
        <v>11220.85</v>
      </c>
      <c r="D2634">
        <f t="shared" si="457"/>
        <v>11220.85</v>
      </c>
      <c r="E2634">
        <v>28</v>
      </c>
      <c r="F2634" t="s">
        <v>11</v>
      </c>
      <c r="G2634">
        <f t="shared" si="458"/>
        <v>1</v>
      </c>
      <c r="H2634">
        <f t="shared" si="459"/>
        <v>11220.85</v>
      </c>
      <c r="K2634">
        <f t="shared" si="460"/>
        <v>7.744870663237898E-4</v>
      </c>
      <c r="L2634">
        <v>28</v>
      </c>
      <c r="M2634" t="s">
        <v>11</v>
      </c>
      <c r="N2634">
        <f t="shared" si="461"/>
        <v>7.744870663237898E-4</v>
      </c>
      <c r="O2634">
        <f>O2631-(O2632*1.89)</f>
        <v>-4.2893797460790778E-4</v>
      </c>
      <c r="P2634">
        <f>IF(N2634&gt;O2633,"ND",IF(N2634&lt;O2634,"ND",N2634))</f>
        <v>7.744870663237898E-4</v>
      </c>
    </row>
    <row r="2635" spans="1:18">
      <c r="A2635">
        <v>81046.240000000005</v>
      </c>
      <c r="B2635">
        <v>1413.47</v>
      </c>
      <c r="D2635">
        <f t="shared" si="457"/>
        <v>1413.47</v>
      </c>
      <c r="E2635">
        <v>28</v>
      </c>
      <c r="F2635" t="s">
        <v>11</v>
      </c>
      <c r="G2635">
        <f t="shared" si="458"/>
        <v>1</v>
      </c>
      <c r="H2635">
        <f t="shared" si="459"/>
        <v>1413.47</v>
      </c>
      <c r="K2635">
        <f t="shared" si="460"/>
        <v>9.7560722551026628E-5</v>
      </c>
      <c r="L2635">
        <v>28</v>
      </c>
      <c r="M2635" t="s">
        <v>11</v>
      </c>
      <c r="N2635">
        <f t="shared" si="461"/>
        <v>9.7560722551026628E-5</v>
      </c>
      <c r="P2635">
        <f>IF(N2635&gt;O2633,"ND",IF(N2635&lt;O2634,"ND",N2635))</f>
        <v>9.7560722551026628E-5</v>
      </c>
    </row>
    <row r="2636" spans="1:18">
      <c r="A2636">
        <v>85487.4</v>
      </c>
      <c r="B2636">
        <v>0</v>
      </c>
      <c r="D2636">
        <f t="shared" si="457"/>
        <v>0</v>
      </c>
      <c r="E2636">
        <v>28</v>
      </c>
      <c r="F2636" t="s">
        <v>11</v>
      </c>
      <c r="G2636">
        <f t="shared" si="458"/>
        <v>1</v>
      </c>
      <c r="H2636">
        <f t="shared" si="459"/>
        <v>0</v>
      </c>
      <c r="K2636">
        <f t="shared" si="460"/>
        <v>0</v>
      </c>
      <c r="L2636">
        <v>28</v>
      </c>
      <c r="M2636" t="s">
        <v>11</v>
      </c>
      <c r="N2636">
        <f t="shared" si="461"/>
        <v>0</v>
      </c>
      <c r="P2636">
        <f>IF(N2636&gt;O2633,"ND",IF(N2636&lt;O2634,"ND",N2636))</f>
        <v>0</v>
      </c>
    </row>
    <row r="2637" spans="1:18">
      <c r="A2637">
        <v>112651.3</v>
      </c>
      <c r="B2637">
        <v>1396.8</v>
      </c>
      <c r="D2637">
        <f t="shared" si="457"/>
        <v>1396.8</v>
      </c>
      <c r="E2637">
        <v>68</v>
      </c>
      <c r="F2637" t="s">
        <v>11</v>
      </c>
      <c r="G2637">
        <f t="shared" si="458"/>
        <v>1</v>
      </c>
      <c r="H2637">
        <f t="shared" si="459"/>
        <v>1396.8</v>
      </c>
      <c r="K2637">
        <f t="shared" si="460"/>
        <v>9.6410123496978357E-5</v>
      </c>
      <c r="L2637">
        <v>68</v>
      </c>
      <c r="M2637" t="s">
        <v>11</v>
      </c>
      <c r="N2637">
        <f t="shared" si="461"/>
        <v>9.6410123496978357E-5</v>
      </c>
      <c r="O2637">
        <f>AVERAGE(N2637:N2642)</f>
        <v>4.0289257758475601E-5</v>
      </c>
      <c r="P2637">
        <f>IF(N2637&gt;O2639,"ND",IF(N2637&lt;O2640,"ND",N2637))</f>
        <v>9.6410123496978357E-5</v>
      </c>
      <c r="Q2637">
        <f>AVERAGE(P2637:P2642)</f>
        <v>4.0289257758475601E-5</v>
      </c>
      <c r="R2637">
        <f t="shared" si="456"/>
        <v>68</v>
      </c>
    </row>
    <row r="2638" spans="1:18">
      <c r="A2638">
        <v>119613.51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6.4304035260809436E-5</v>
      </c>
      <c r="P2638">
        <f>IF(N2638&gt;O2639,"ND",IF(N2638&lt;O2640,"ND",N2638))</f>
        <v>0</v>
      </c>
    </row>
    <row r="2639" spans="1:18">
      <c r="A2639">
        <v>120344.74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1.6182388440140542E-4</v>
      </c>
      <c r="P2639">
        <f>IF(N2639&gt;O2639,"ND",IF(N2639&lt;O2640,"ND",N2639))</f>
        <v>0</v>
      </c>
    </row>
    <row r="2640" spans="1:18">
      <c r="A2640">
        <v>129413.71</v>
      </c>
      <c r="B2640">
        <v>2105.4899999999998</v>
      </c>
      <c r="D2640">
        <f t="shared" si="457"/>
        <v>2105.4899999999998</v>
      </c>
      <c r="E2640">
        <v>68</v>
      </c>
      <c r="F2640" t="s">
        <v>11</v>
      </c>
      <c r="G2640">
        <f t="shared" si="458"/>
        <v>1</v>
      </c>
      <c r="H2640">
        <f t="shared" si="459"/>
        <v>2105.4899999999998</v>
      </c>
      <c r="K2640">
        <f t="shared" si="460"/>
        <v>1.4532542305387524E-4</v>
      </c>
      <c r="L2640">
        <v>68</v>
      </c>
      <c r="M2640" t="s">
        <v>11</v>
      </c>
      <c r="N2640">
        <f t="shared" si="461"/>
        <v>1.4532542305387524E-4</v>
      </c>
      <c r="O2640">
        <f>O2637-(O2638*1.89)</f>
        <v>-8.1245368884454232E-5</v>
      </c>
      <c r="P2640">
        <f>IF(N2640&gt;O2639,"ND",IF(N2640&lt;O2640,"ND",N2640))</f>
        <v>1.4532542305387524E-4</v>
      </c>
    </row>
    <row r="2641" spans="1:18">
      <c r="A2641">
        <v>119457.45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120459.87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96511.85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0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87255.85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0</v>
      </c>
      <c r="P2644">
        <f>IF(N2644&gt;O2645,"ND",IF(N2644&lt;O2646,"ND",N2644))</f>
        <v>0</v>
      </c>
    </row>
    <row r="2645" spans="1:18">
      <c r="A2645">
        <v>85791.42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0</v>
      </c>
      <c r="P2645">
        <f>IF(N2645&gt;O2645,"ND",IF(N2645&lt;O2646,"ND",N2645))</f>
        <v>0</v>
      </c>
    </row>
    <row r="2646" spans="1:18">
      <c r="A2646">
        <v>90545.91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0</v>
      </c>
      <c r="P2646">
        <f>IF(N2646&gt;O2645,"ND",IF(N2646&lt;O2646,"ND",N2646))</f>
        <v>0</v>
      </c>
    </row>
    <row r="2647" spans="1:18">
      <c r="A2647">
        <v>86116.56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83588.070000000007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77717.72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1.6699124235414957E-4</v>
      </c>
      <c r="P2649">
        <f>IF(N2649&gt;O2651,"ND",IF(N2649&lt;O2652,"ND",N2649))</f>
        <v>0</v>
      </c>
      <c r="Q2649">
        <f>AVERAGE(P2649:P2654)</f>
        <v>0</v>
      </c>
      <c r="R2649">
        <f t="shared" si="456"/>
        <v>162</v>
      </c>
    </row>
    <row r="2650" spans="1:18">
      <c r="A2650">
        <v>68627.360000000001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4.0904333528110913E-4</v>
      </c>
      <c r="P2650">
        <f>IF(N2650&gt;O2651,"ND",IF(N2650&lt;O2652,"ND",N2650))</f>
        <v>0</v>
      </c>
    </row>
    <row r="2651" spans="1:18">
      <c r="A2651">
        <v>85000.76</v>
      </c>
      <c r="B2651">
        <v>14516.32</v>
      </c>
      <c r="D2651">
        <f t="shared" si="457"/>
        <v>14516.32</v>
      </c>
      <c r="E2651">
        <v>162</v>
      </c>
      <c r="F2651" t="s">
        <v>11</v>
      </c>
      <c r="G2651">
        <f t="shared" si="458"/>
        <v>1</v>
      </c>
      <c r="H2651">
        <f t="shared" si="459"/>
        <v>14516.32</v>
      </c>
      <c r="K2651">
        <f t="shared" si="460"/>
        <v>1.0019474541248974E-3</v>
      </c>
      <c r="L2651">
        <v>162</v>
      </c>
      <c r="M2651" t="s">
        <v>11</v>
      </c>
      <c r="N2651">
        <f t="shared" si="461"/>
        <v>1.0019474541248974E-3</v>
      </c>
      <c r="O2651">
        <f>O2649+(O2650*1.89)</f>
        <v>9.4008314603544576E-4</v>
      </c>
      <c r="P2651" t="str">
        <f>IF(N2651&gt;O2651,"ND",IF(N2651&lt;O2652,"ND",N2651))</f>
        <v>ND</v>
      </c>
    </row>
    <row r="2652" spans="1:18">
      <c r="A2652">
        <v>71768.56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-6.0610066132714662E-4</v>
      </c>
      <c r="P2652">
        <f>IF(N2652&gt;O2651,"ND",IF(N2652&lt;O2652,"ND",N2652))</f>
        <v>0</v>
      </c>
    </row>
    <row r="2653" spans="1:18">
      <c r="A2653">
        <v>87584.79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60624.93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38169.730000000003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0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36564.35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0</v>
      </c>
      <c r="P2656">
        <f>IF(N2656&gt;O2657,"ND",IF(N2656&lt;O2658,"ND",N2656))</f>
        <v>0</v>
      </c>
    </row>
    <row r="2657" spans="1:18">
      <c r="A2657">
        <v>46390.79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0</v>
      </c>
      <c r="P2657">
        <f>IF(N2657&gt;O2657,"ND",IF(N2657&lt;O2658,"ND",N2657))</f>
        <v>0</v>
      </c>
    </row>
    <row r="2658" spans="1:18">
      <c r="A2658">
        <v>41364.660000000003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0</v>
      </c>
      <c r="P2658">
        <f>IF(N2658&gt;O2657,"ND",IF(N2658&lt;O2658,"ND",N2658))</f>
        <v>0</v>
      </c>
    </row>
    <row r="2659" spans="1:18">
      <c r="A2659">
        <v>48851.6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46911.65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63106.44</v>
      </c>
      <c r="B2661">
        <v>94932.9</v>
      </c>
      <c r="D2661">
        <f t="shared" si="457"/>
        <v>94932.9</v>
      </c>
      <c r="E2661">
        <v>144</v>
      </c>
      <c r="F2661" t="s">
        <v>11</v>
      </c>
      <c r="G2661">
        <f t="shared" si="458"/>
        <v>1</v>
      </c>
      <c r="H2661">
        <f t="shared" si="459"/>
        <v>94932.9</v>
      </c>
      <c r="K2661">
        <f t="shared" si="460"/>
        <v>6.5524718019231787E-3</v>
      </c>
      <c r="L2661">
        <v>144</v>
      </c>
      <c r="M2661" t="s">
        <v>11</v>
      </c>
      <c r="N2661">
        <f t="shared" si="461"/>
        <v>6.5524718019231787E-3</v>
      </c>
      <c r="O2661">
        <f>AVERAGE(N2661:N2666)</f>
        <v>7.1791645232876754E-3</v>
      </c>
      <c r="P2661">
        <f>IF(N2661&gt;O2663,"ND",IF(N2661&lt;O2664,"ND",N2661))</f>
        <v>6.5524718019231787E-3</v>
      </c>
      <c r="Q2661">
        <f>AVERAGE(P2661:P2666)</f>
        <v>7.1791645232876754E-3</v>
      </c>
      <c r="R2661">
        <f t="shared" si="456"/>
        <v>144</v>
      </c>
    </row>
    <row r="2662" spans="1:18">
      <c r="A2662">
        <v>69178.289999999994</v>
      </c>
      <c r="B2662">
        <v>79900.83</v>
      </c>
      <c r="D2662">
        <f t="shared" si="457"/>
        <v>79900.83</v>
      </c>
      <c r="E2662">
        <v>144</v>
      </c>
      <c r="F2662" t="s">
        <v>11</v>
      </c>
      <c r="G2662">
        <f t="shared" si="458"/>
        <v>1</v>
      </c>
      <c r="H2662">
        <f t="shared" si="459"/>
        <v>79900.83</v>
      </c>
      <c r="K2662">
        <f t="shared" si="460"/>
        <v>5.5149261797043762E-3</v>
      </c>
      <c r="L2662">
        <v>144</v>
      </c>
      <c r="M2662" t="s">
        <v>11</v>
      </c>
      <c r="N2662">
        <f t="shared" si="461"/>
        <v>5.5149261797043762E-3</v>
      </c>
      <c r="O2662">
        <f>STDEV(N2661:N2666)</f>
        <v>1.0698821803165756E-3</v>
      </c>
      <c r="P2662">
        <f>IF(N2662&gt;O2663,"ND",IF(N2662&lt;O2664,"ND",N2662))</f>
        <v>5.5149261797043762E-3</v>
      </c>
    </row>
    <row r="2663" spans="1:18">
      <c r="A2663">
        <v>75769.820000000007</v>
      </c>
      <c r="B2663">
        <v>111039.78</v>
      </c>
      <c r="D2663">
        <f t="shared" si="457"/>
        <v>111039.78</v>
      </c>
      <c r="E2663">
        <v>144</v>
      </c>
      <c r="F2663" t="s">
        <v>11</v>
      </c>
      <c r="G2663">
        <f t="shared" si="458"/>
        <v>1</v>
      </c>
      <c r="H2663">
        <f t="shared" si="459"/>
        <v>111039.78</v>
      </c>
      <c r="K2663">
        <f t="shared" si="460"/>
        <v>7.6642031091618754E-3</v>
      </c>
      <c r="L2663">
        <v>144</v>
      </c>
      <c r="M2663" t="s">
        <v>11</v>
      </c>
      <c r="N2663">
        <f t="shared" si="461"/>
        <v>7.6642031091618754E-3</v>
      </c>
      <c r="O2663">
        <f>O2661+(O2662*1.89)</f>
        <v>9.2012418440860031E-3</v>
      </c>
      <c r="P2663">
        <f>IF(N2663&gt;O2663,"ND",IF(N2663&lt;O2664,"ND",N2663))</f>
        <v>7.6642031091618754E-3</v>
      </c>
    </row>
    <row r="2664" spans="1:18">
      <c r="A2664">
        <v>91420.9</v>
      </c>
      <c r="B2664">
        <v>102211.09</v>
      </c>
      <c r="D2664">
        <f t="shared" si="457"/>
        <v>102211.09</v>
      </c>
      <c r="E2664">
        <v>144</v>
      </c>
      <c r="F2664" t="s">
        <v>11</v>
      </c>
      <c r="G2664">
        <f t="shared" si="458"/>
        <v>1</v>
      </c>
      <c r="H2664">
        <f t="shared" si="459"/>
        <v>102211.09</v>
      </c>
      <c r="K2664">
        <f t="shared" si="460"/>
        <v>7.0548280424260947E-3</v>
      </c>
      <c r="L2664">
        <v>144</v>
      </c>
      <c r="M2664" t="s">
        <v>11</v>
      </c>
      <c r="N2664">
        <f t="shared" si="461"/>
        <v>7.0548280424260947E-3</v>
      </c>
      <c r="O2664">
        <f>O2661-(O2662*1.89)</f>
        <v>5.1570872024893476E-3</v>
      </c>
      <c r="P2664">
        <f>IF(N2664&gt;O2663,"ND",IF(N2664&lt;O2664,"ND",N2664))</f>
        <v>7.0548280424260947E-3</v>
      </c>
    </row>
    <row r="2665" spans="1:18">
      <c r="A2665">
        <v>84446.81</v>
      </c>
      <c r="B2665">
        <v>111144.33</v>
      </c>
      <c r="D2665">
        <f t="shared" si="457"/>
        <v>111144.33</v>
      </c>
      <c r="E2665">
        <v>144</v>
      </c>
      <c r="F2665" t="s">
        <v>11</v>
      </c>
      <c r="G2665">
        <f t="shared" si="458"/>
        <v>1</v>
      </c>
      <c r="H2665">
        <f t="shared" si="459"/>
        <v>111144.33</v>
      </c>
      <c r="K2665">
        <f t="shared" si="460"/>
        <v>7.6714193737749976E-3</v>
      </c>
      <c r="L2665">
        <v>144</v>
      </c>
      <c r="M2665" t="s">
        <v>11</v>
      </c>
      <c r="N2665">
        <f t="shared" si="461"/>
        <v>7.6714193737749976E-3</v>
      </c>
      <c r="P2665">
        <f>IF(N2665&gt;O2663,"ND",IF(N2665&lt;O2664,"ND",N2665))</f>
        <v>7.6714193737749976E-3</v>
      </c>
    </row>
    <row r="2666" spans="1:18">
      <c r="A2666">
        <v>85793.11</v>
      </c>
      <c r="B2666">
        <v>124846.01</v>
      </c>
      <c r="D2666">
        <f t="shared" si="457"/>
        <v>124846.01</v>
      </c>
      <c r="E2666">
        <v>144</v>
      </c>
      <c r="F2666" t="s">
        <v>11</v>
      </c>
      <c r="G2666">
        <f t="shared" si="458"/>
        <v>1</v>
      </c>
      <c r="H2666">
        <f t="shared" si="459"/>
        <v>124846.01</v>
      </c>
      <c r="K2666">
        <f t="shared" si="460"/>
        <v>8.617138632735534E-3</v>
      </c>
      <c r="L2666">
        <v>144</v>
      </c>
      <c r="M2666" t="s">
        <v>11</v>
      </c>
      <c r="N2666">
        <f t="shared" si="461"/>
        <v>8.617138632735534E-3</v>
      </c>
      <c r="P2666">
        <f>IF(N2666&gt;O2663,"ND",IF(N2666&lt;O2664,"ND",N2666))</f>
        <v>8.617138632735534E-3</v>
      </c>
    </row>
    <row r="2667" spans="1:18">
      <c r="A2667">
        <v>79621.69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4.4178609265949163E-4</v>
      </c>
      <c r="P2667">
        <f>IF(N2667&gt;O2669,"ND",IF(N2667&lt;O2670,"ND",N2667))</f>
        <v>0</v>
      </c>
      <c r="Q2667">
        <f>AVERAGE(P2667:P2672)</f>
        <v>4.4178609265949163E-4</v>
      </c>
      <c r="R2667">
        <f t="shared" si="456"/>
        <v>137</v>
      </c>
    </row>
    <row r="2668" spans="1:18">
      <c r="A2668">
        <v>102080.01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4.4388411003998778E-4</v>
      </c>
      <c r="P2668">
        <f>IF(N2668&gt;O2669,"ND",IF(N2668&lt;O2670,"ND",N2668))</f>
        <v>0</v>
      </c>
    </row>
    <row r="2669" spans="1:18">
      <c r="A2669">
        <v>101201.21</v>
      </c>
      <c r="B2669">
        <v>17041.29</v>
      </c>
      <c r="D2669">
        <f t="shared" si="457"/>
        <v>17041.29</v>
      </c>
      <c r="E2669">
        <v>137</v>
      </c>
      <c r="F2669" t="s">
        <v>11</v>
      </c>
      <c r="G2669">
        <f t="shared" si="458"/>
        <v>1</v>
      </c>
      <c r="H2669">
        <f t="shared" si="459"/>
        <v>17041.29</v>
      </c>
      <c r="K2669">
        <f t="shared" si="460"/>
        <v>1.176226283968945E-3</v>
      </c>
      <c r="L2669">
        <v>137</v>
      </c>
      <c r="M2669" t="s">
        <v>11</v>
      </c>
      <c r="N2669">
        <f t="shared" si="461"/>
        <v>1.176226283968945E-3</v>
      </c>
      <c r="O2669">
        <f>O2667+(O2668*1.89)</f>
        <v>1.2807270606350685E-3</v>
      </c>
      <c r="P2669">
        <f>IF(N2669&gt;O2669,"ND",IF(N2669&lt;O2670,"ND",N2669))</f>
        <v>1.176226283968945E-3</v>
      </c>
    </row>
    <row r="2670" spans="1:18">
      <c r="A2670">
        <v>79558.28</v>
      </c>
      <c r="B2670">
        <v>4556.8100000000004</v>
      </c>
      <c r="D2670">
        <f t="shared" si="457"/>
        <v>4556.8100000000004</v>
      </c>
      <c r="E2670">
        <v>137</v>
      </c>
      <c r="F2670" t="s">
        <v>11</v>
      </c>
      <c r="G2670">
        <f t="shared" si="458"/>
        <v>1</v>
      </c>
      <c r="H2670">
        <f t="shared" si="459"/>
        <v>4556.8100000000004</v>
      </c>
      <c r="K2670">
        <f t="shared" si="460"/>
        <v>3.1452077237418814E-4</v>
      </c>
      <c r="L2670">
        <v>137</v>
      </c>
      <c r="M2670" t="s">
        <v>11</v>
      </c>
      <c r="N2670">
        <f t="shared" si="461"/>
        <v>3.1452077237418814E-4</v>
      </c>
      <c r="O2670">
        <f>O2667-(O2668*1.89)</f>
        <v>-3.9715487531608528E-4</v>
      </c>
      <c r="P2670">
        <f>IF(N2670&gt;O2669,"ND",IF(N2670&lt;O2670,"ND",N2670))</f>
        <v>3.1452077237418814E-4</v>
      </c>
    </row>
    <row r="2671" spans="1:18">
      <c r="A2671">
        <v>110295.03999999999</v>
      </c>
      <c r="B2671">
        <v>8075.85</v>
      </c>
      <c r="D2671">
        <f t="shared" si="457"/>
        <v>8075.85</v>
      </c>
      <c r="E2671">
        <v>137</v>
      </c>
      <c r="F2671" t="s">
        <v>11</v>
      </c>
      <c r="G2671">
        <f t="shared" si="458"/>
        <v>1</v>
      </c>
      <c r="H2671">
        <f t="shared" si="459"/>
        <v>8075.85</v>
      </c>
      <c r="K2671">
        <f t="shared" si="460"/>
        <v>5.5741243975019521E-4</v>
      </c>
      <c r="L2671">
        <v>137</v>
      </c>
      <c r="M2671" t="s">
        <v>11</v>
      </c>
      <c r="N2671">
        <f t="shared" si="461"/>
        <v>5.5741243975019521E-4</v>
      </c>
      <c r="P2671">
        <f>IF(N2671&gt;O2669,"ND",IF(N2671&lt;O2670,"ND",N2671))</f>
        <v>5.5741243975019521E-4</v>
      </c>
    </row>
    <row r="2672" spans="1:18">
      <c r="A2672">
        <v>126628.64</v>
      </c>
      <c r="B2672">
        <v>8729.91</v>
      </c>
      <c r="D2672">
        <f t="shared" si="457"/>
        <v>8729.91</v>
      </c>
      <c r="E2672">
        <v>137</v>
      </c>
      <c r="F2672" t="s">
        <v>11</v>
      </c>
      <c r="G2672">
        <f t="shared" si="458"/>
        <v>1</v>
      </c>
      <c r="H2672">
        <f t="shared" si="459"/>
        <v>8729.91</v>
      </c>
      <c r="K2672">
        <f t="shared" si="460"/>
        <v>6.0255705986362131E-4</v>
      </c>
      <c r="L2672">
        <v>137</v>
      </c>
      <c r="M2672" t="s">
        <v>11</v>
      </c>
      <c r="N2672">
        <f t="shared" si="461"/>
        <v>6.0255705986362131E-4</v>
      </c>
      <c r="P2672">
        <f>IF(N2672&gt;O2669,"ND",IF(N2672&lt;O2670,"ND",N2672))</f>
        <v>6.0255705986362131E-4</v>
      </c>
    </row>
    <row r="2673" spans="1:18">
      <c r="A2673">
        <v>102588.68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4.1115176671537484E-4</v>
      </c>
      <c r="P2673">
        <f>IF(N2673&gt;O2675,"ND",IF(N2673&lt;O2676,"ND",N2673))</f>
        <v>0</v>
      </c>
      <c r="Q2673">
        <f>AVERAGE(P2673:P2678)</f>
        <v>0</v>
      </c>
      <c r="R2673">
        <f t="shared" ref="R2673:R2733" si="462">L2673</f>
        <v>147</v>
      </c>
    </row>
    <row r="2674" spans="1:18">
      <c r="A2674">
        <v>0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1.0071120352964928E-3</v>
      </c>
      <c r="P2674">
        <f>IF(N2674&gt;O2675,"ND",IF(N2674&lt;O2676,"ND",N2674))</f>
        <v>0</v>
      </c>
    </row>
    <row r="2675" spans="1:18">
      <c r="A2675">
        <v>0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2.3145935134257461E-3</v>
      </c>
      <c r="P2675">
        <f>IF(N2675&gt;O2675,"ND",IF(N2675&lt;O2676,"ND",N2675))</f>
        <v>0</v>
      </c>
    </row>
    <row r="2676" spans="1:18">
      <c r="A2676">
        <v>95841.33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-1.4922899799949966E-3</v>
      </c>
      <c r="P2676">
        <f>IF(N2676&gt;O2675,"ND",IF(N2676&lt;O2676,"ND",N2676))</f>
        <v>0</v>
      </c>
    </row>
    <row r="2677" spans="1:18">
      <c r="A2677">
        <v>117215.65</v>
      </c>
      <c r="B2677">
        <v>35740.86</v>
      </c>
      <c r="D2677">
        <f t="shared" si="457"/>
        <v>35740.86</v>
      </c>
      <c r="E2677">
        <v>147</v>
      </c>
      <c r="F2677" t="s">
        <v>11</v>
      </c>
      <c r="G2677">
        <f t="shared" si="458"/>
        <v>1</v>
      </c>
      <c r="H2677">
        <f t="shared" si="459"/>
        <v>35740.86</v>
      </c>
      <c r="K2677">
        <f t="shared" si="460"/>
        <v>2.4669106002922492E-3</v>
      </c>
      <c r="L2677">
        <v>147</v>
      </c>
      <c r="M2677" t="s">
        <v>11</v>
      </c>
      <c r="N2677">
        <f t="shared" si="461"/>
        <v>2.4669106002922492E-3</v>
      </c>
      <c r="P2677" t="str">
        <f>IF(N2677&gt;O2675,"ND",IF(N2677&lt;O2676,"ND",N2677))</f>
        <v>ND</v>
      </c>
    </row>
    <row r="2678" spans="1:18">
      <c r="A2678">
        <v>92062.55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88694</v>
      </c>
      <c r="B2679">
        <v>1030.48</v>
      </c>
      <c r="D2679">
        <f t="shared" si="457"/>
        <v>1030.48</v>
      </c>
      <c r="E2679">
        <v>138</v>
      </c>
      <c r="F2679" t="s">
        <v>11</v>
      </c>
      <c r="G2679">
        <f t="shared" si="458"/>
        <v>1</v>
      </c>
      <c r="H2679">
        <f t="shared" si="459"/>
        <v>1030.48</v>
      </c>
      <c r="K2679">
        <f t="shared" si="460"/>
        <v>7.1125933606218681E-5</v>
      </c>
      <c r="L2679">
        <v>138</v>
      </c>
      <c r="M2679" t="s">
        <v>11</v>
      </c>
      <c r="N2679">
        <f t="shared" si="461"/>
        <v>7.1125933606218681E-5</v>
      </c>
      <c r="O2679">
        <f>AVERAGE(N2679:N2684)</f>
        <v>2.2687554021154748E-4</v>
      </c>
      <c r="P2679">
        <f>IF(N2679&gt;O2681,"ND",IF(N2679&lt;O2682,"ND",N2679))</f>
        <v>7.1125933606218681E-5</v>
      </c>
      <c r="Q2679">
        <f>AVERAGE(P2679:P2684)</f>
        <v>1.4225186721243736E-5</v>
      </c>
      <c r="R2679">
        <f t="shared" si="462"/>
        <v>138</v>
      </c>
    </row>
    <row r="2680" spans="1:18">
      <c r="A2680">
        <v>98357.89</v>
      </c>
      <c r="B2680">
        <v>18691.5</v>
      </c>
      <c r="D2680">
        <f t="shared" si="457"/>
        <v>18691.5</v>
      </c>
      <c r="E2680">
        <v>138</v>
      </c>
      <c r="F2680" t="s">
        <v>11</v>
      </c>
      <c r="G2680">
        <f t="shared" si="458"/>
        <v>1</v>
      </c>
      <c r="H2680">
        <f t="shared" si="459"/>
        <v>18691.5</v>
      </c>
      <c r="K2680">
        <f t="shared" si="460"/>
        <v>1.2901273076630663E-3</v>
      </c>
      <c r="L2680">
        <v>138</v>
      </c>
      <c r="M2680" t="s">
        <v>11</v>
      </c>
      <c r="N2680">
        <f t="shared" si="461"/>
        <v>1.2901273076630663E-3</v>
      </c>
      <c r="O2680">
        <f>STDEV(N2679:N2684)</f>
        <v>5.2166125099179438E-4</v>
      </c>
      <c r="P2680" t="str">
        <f>IF(N2680&gt;O2681,"ND",IF(N2680&lt;O2682,"ND",N2680))</f>
        <v>ND</v>
      </c>
    </row>
    <row r="2681" spans="1:18">
      <c r="A2681">
        <v>93262.16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1.2128153045860388E-3</v>
      </c>
      <c r="P2681">
        <f>IF(N2681&gt;O2681,"ND",IF(N2681&lt;O2682,"ND",N2681))</f>
        <v>0</v>
      </c>
    </row>
    <row r="2682" spans="1:18">
      <c r="A2682">
        <v>96565.86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-7.590642241629439E-4</v>
      </c>
      <c r="P2682">
        <f>IF(N2682&gt;O2681,"ND",IF(N2682&lt;O2682,"ND",N2682))</f>
        <v>0</v>
      </c>
    </row>
    <row r="2683" spans="1:18">
      <c r="A2683">
        <v>97135.87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94790.36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85022.06</v>
      </c>
      <c r="B2685">
        <v>178719.23</v>
      </c>
      <c r="D2685">
        <f t="shared" si="457"/>
        <v>178719.23</v>
      </c>
      <c r="E2685">
        <v>148</v>
      </c>
      <c r="F2685" t="s">
        <v>11</v>
      </c>
      <c r="G2685">
        <f t="shared" si="458"/>
        <v>1</v>
      </c>
      <c r="H2685">
        <f t="shared" si="459"/>
        <v>178719.23</v>
      </c>
      <c r="K2685">
        <f t="shared" si="460"/>
        <v>1.2335583501993756E-2</v>
      </c>
      <c r="L2685">
        <v>148</v>
      </c>
      <c r="M2685" t="s">
        <v>11</v>
      </c>
      <c r="N2685">
        <f t="shared" si="461"/>
        <v>1.2335583501993756E-2</v>
      </c>
      <c r="O2685">
        <f>AVERAGE(N2685:N2690)</f>
        <v>1.4256291087953184E-2</v>
      </c>
      <c r="P2685">
        <f>IF(N2685&gt;O2687,"ND",IF(N2685&lt;O2688,"ND",N2685))</f>
        <v>1.2335583501993756E-2</v>
      </c>
      <c r="Q2685">
        <f>AVERAGE(P2685:P2690)</f>
        <v>1.4256291087953184E-2</v>
      </c>
      <c r="R2685">
        <f t="shared" si="462"/>
        <v>148</v>
      </c>
    </row>
    <row r="2686" spans="1:18">
      <c r="A2686">
        <v>101376.95</v>
      </c>
      <c r="B2686">
        <v>204131.25</v>
      </c>
      <c r="D2686">
        <f t="shared" si="457"/>
        <v>204131.25</v>
      </c>
      <c r="E2686">
        <v>148</v>
      </c>
      <c r="F2686" t="s">
        <v>11</v>
      </c>
      <c r="G2686">
        <f t="shared" si="458"/>
        <v>1</v>
      </c>
      <c r="H2686">
        <f t="shared" si="459"/>
        <v>204131.25</v>
      </c>
      <c r="K2686">
        <f t="shared" si="460"/>
        <v>1.4089575474006704E-2</v>
      </c>
      <c r="L2686">
        <v>148</v>
      </c>
      <c r="M2686" t="s">
        <v>11</v>
      </c>
      <c r="N2686">
        <f t="shared" si="461"/>
        <v>1.4089575474006704E-2</v>
      </c>
      <c r="O2686">
        <f>STDEV(N2685:N2690)</f>
        <v>1.1281166110009542E-3</v>
      </c>
      <c r="P2686">
        <f>IF(N2686&gt;O2687,"ND",IF(N2686&lt;O2688,"ND",N2686))</f>
        <v>1.4089575474006704E-2</v>
      </c>
    </row>
    <row r="2687" spans="1:18">
      <c r="A2687">
        <v>102054.39</v>
      </c>
      <c r="B2687">
        <v>202720.19</v>
      </c>
      <c r="D2687">
        <f t="shared" si="457"/>
        <v>202720.19</v>
      </c>
      <c r="E2687">
        <v>148</v>
      </c>
      <c r="F2687" t="s">
        <v>11</v>
      </c>
      <c r="G2687">
        <f t="shared" si="458"/>
        <v>1</v>
      </c>
      <c r="H2687">
        <f t="shared" si="459"/>
        <v>202720.19</v>
      </c>
      <c r="K2687">
        <f t="shared" si="460"/>
        <v>1.3992181094810222E-2</v>
      </c>
      <c r="L2687">
        <v>148</v>
      </c>
      <c r="M2687" t="s">
        <v>11</v>
      </c>
      <c r="N2687">
        <f t="shared" si="461"/>
        <v>1.3992181094810222E-2</v>
      </c>
      <c r="O2687">
        <f>O2685+(O2686*1.89)</f>
        <v>1.6388431482744988E-2</v>
      </c>
      <c r="P2687">
        <f>IF(N2687&gt;O2687,"ND",IF(N2687&lt;O2688,"ND",N2687))</f>
        <v>1.3992181094810222E-2</v>
      </c>
    </row>
    <row r="2688" spans="1:18">
      <c r="A2688">
        <v>101557.42</v>
      </c>
      <c r="B2688">
        <v>214953.49</v>
      </c>
      <c r="D2688">
        <f t="shared" si="457"/>
        <v>214953.49</v>
      </c>
      <c r="E2688">
        <v>148</v>
      </c>
      <c r="F2688" t="s">
        <v>11</v>
      </c>
      <c r="G2688">
        <f t="shared" si="458"/>
        <v>1</v>
      </c>
      <c r="H2688">
        <f t="shared" si="459"/>
        <v>214953.49</v>
      </c>
      <c r="K2688">
        <f t="shared" si="460"/>
        <v>1.4836549625577391E-2</v>
      </c>
      <c r="L2688">
        <v>148</v>
      </c>
      <c r="M2688" t="s">
        <v>11</v>
      </c>
      <c r="N2688">
        <f t="shared" si="461"/>
        <v>1.4836549625577391E-2</v>
      </c>
      <c r="O2688">
        <f>O2685-(O2686*1.89)</f>
        <v>1.2124150693161381E-2</v>
      </c>
      <c r="P2688">
        <f>IF(N2688&gt;O2687,"ND",IF(N2688&lt;O2688,"ND",N2688))</f>
        <v>1.4836549625577391E-2</v>
      </c>
    </row>
    <row r="2689" spans="1:18">
      <c r="A2689">
        <v>109277.39</v>
      </c>
      <c r="B2689">
        <v>210984.98</v>
      </c>
      <c r="D2689">
        <f t="shared" si="457"/>
        <v>210984.98</v>
      </c>
      <c r="E2689">
        <v>148</v>
      </c>
      <c r="F2689" t="s">
        <v>11</v>
      </c>
      <c r="G2689">
        <f t="shared" si="458"/>
        <v>1</v>
      </c>
      <c r="H2689">
        <f t="shared" si="459"/>
        <v>210984.98</v>
      </c>
      <c r="K2689">
        <f t="shared" si="460"/>
        <v>1.4562634577468148E-2</v>
      </c>
      <c r="L2689">
        <v>148</v>
      </c>
      <c r="M2689" t="s">
        <v>11</v>
      </c>
      <c r="N2689">
        <f t="shared" si="461"/>
        <v>1.4562634577468148E-2</v>
      </c>
      <c r="P2689">
        <f>IF(N2689&gt;O2687,"ND",IF(N2689&lt;O2688,"ND",N2689))</f>
        <v>1.4562634577468148E-2</v>
      </c>
    </row>
    <row r="2690" spans="1:18">
      <c r="A2690">
        <v>112251.02</v>
      </c>
      <c r="B2690">
        <v>227770.72</v>
      </c>
      <c r="D2690">
        <f t="shared" si="457"/>
        <v>227770.72</v>
      </c>
      <c r="E2690">
        <v>148</v>
      </c>
      <c r="F2690" t="s">
        <v>11</v>
      </c>
      <c r="G2690">
        <f t="shared" si="458"/>
        <v>1</v>
      </c>
      <c r="H2690">
        <f t="shared" si="459"/>
        <v>227770.72</v>
      </c>
      <c r="K2690">
        <f t="shared" si="460"/>
        <v>1.5721222253862886E-2</v>
      </c>
      <c r="L2690">
        <v>148</v>
      </c>
      <c r="M2690" t="s">
        <v>11</v>
      </c>
      <c r="N2690">
        <f t="shared" si="461"/>
        <v>1.5721222253862886E-2</v>
      </c>
      <c r="P2690">
        <f>IF(N2690&gt;O2687,"ND",IF(N2690&lt;O2688,"ND",N2690))</f>
        <v>1.5721222253862886E-2</v>
      </c>
    </row>
    <row r="2691" spans="1:18">
      <c r="A2691">
        <v>106019.29</v>
      </c>
      <c r="B2691">
        <v>26435.57</v>
      </c>
      <c r="D2691">
        <f t="shared" si="457"/>
        <v>26435.57</v>
      </c>
      <c r="E2691">
        <v>139</v>
      </c>
      <c r="F2691" t="s">
        <v>11</v>
      </c>
      <c r="G2691">
        <f t="shared" si="458"/>
        <v>1</v>
      </c>
      <c r="H2691">
        <f t="shared" si="459"/>
        <v>26435.57</v>
      </c>
      <c r="K2691">
        <f t="shared" si="460"/>
        <v>1.8246395821971764E-3</v>
      </c>
      <c r="L2691">
        <v>139</v>
      </c>
      <c r="M2691" t="s">
        <v>11</v>
      </c>
      <c r="N2691">
        <f t="shared" si="461"/>
        <v>1.8246395821971764E-3</v>
      </c>
      <c r="O2691">
        <f>AVERAGE(N2691:N2696)</f>
        <v>6.0912313592910493E-4</v>
      </c>
      <c r="P2691" t="str">
        <f>IF(N2691&gt;O2693,"ND",IF(N2691&lt;O2694,"ND",N2691))</f>
        <v>ND</v>
      </c>
      <c r="Q2691">
        <f>AVERAGE(P2691:P2696)</f>
        <v>3.6601984667549066E-4</v>
      </c>
      <c r="R2691">
        <f t="shared" si="462"/>
        <v>139</v>
      </c>
    </row>
    <row r="2692" spans="1:18">
      <c r="A2692">
        <v>97101.24</v>
      </c>
      <c r="B2692">
        <v>6425.44</v>
      </c>
      <c r="D2692">
        <f t="shared" ref="D2692:D2755" si="463">IF(A2692&lt;$A$4623,"NA",B2692)</f>
        <v>6425.44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6425.44</v>
      </c>
      <c r="K2692">
        <f t="shared" ref="K2692:K2755" si="466">IF(F2692="A",H2692/$J$3,IF(F2692="B",H2692/$J$4,IF(F2692="C",H2692/$J$5,IF(F2692="D",H2692/$J$5))))</f>
        <v>4.4349761162831082E-4</v>
      </c>
      <c r="L2692">
        <v>139</v>
      </c>
      <c r="M2692" t="s">
        <v>11</v>
      </c>
      <c r="N2692">
        <f t="shared" ref="N2692:N2755" si="467">VALUE(K2692)</f>
        <v>4.4349761162831082E-4</v>
      </c>
      <c r="O2692">
        <f>STDEV(N2691:N2696)</f>
        <v>6.2603181505740588E-4</v>
      </c>
      <c r="P2692">
        <f>IF(N2692&gt;O2693,"ND",IF(N2692&lt;O2694,"ND",N2692))</f>
        <v>4.4349761162831082E-4</v>
      </c>
    </row>
    <row r="2693" spans="1:18">
      <c r="A2693">
        <v>97567.21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1.7923232663876018E-3</v>
      </c>
      <c r="P2693">
        <f>IF(N2693&gt;O2693,"ND",IF(N2693&lt;O2694,"ND",N2693))</f>
        <v>0</v>
      </c>
    </row>
    <row r="2694" spans="1:18">
      <c r="A2694">
        <v>83939.88</v>
      </c>
      <c r="B2694">
        <v>5872.49</v>
      </c>
      <c r="D2694">
        <f t="shared" si="463"/>
        <v>5872.49</v>
      </c>
      <c r="E2694">
        <v>139</v>
      </c>
      <c r="F2694" t="s">
        <v>11</v>
      </c>
      <c r="G2694">
        <f t="shared" si="464"/>
        <v>1</v>
      </c>
      <c r="H2694">
        <f t="shared" si="465"/>
        <v>5872.49</v>
      </c>
      <c r="K2694">
        <f t="shared" si="466"/>
        <v>4.0533181997048283E-4</v>
      </c>
      <c r="L2694">
        <v>139</v>
      </c>
      <c r="M2694" t="s">
        <v>11</v>
      </c>
      <c r="N2694">
        <f t="shared" si="467"/>
        <v>4.0533181997048283E-4</v>
      </c>
      <c r="O2694">
        <f>O2691-(O2692*1.89)</f>
        <v>-5.7407699452939208E-4</v>
      </c>
      <c r="P2694">
        <f>IF(N2694&gt;O2693,"ND",IF(N2694&lt;O2694,"ND",N2694))</f>
        <v>4.0533181997048283E-4</v>
      </c>
    </row>
    <row r="2695" spans="1:18">
      <c r="A2695">
        <v>83864.58</v>
      </c>
      <c r="B2695">
        <v>5895.07</v>
      </c>
      <c r="D2695">
        <f t="shared" si="463"/>
        <v>5895.07</v>
      </c>
      <c r="E2695">
        <v>139</v>
      </c>
      <c r="F2695" t="s">
        <v>11</v>
      </c>
      <c r="G2695">
        <f t="shared" si="464"/>
        <v>1</v>
      </c>
      <c r="H2695">
        <f t="shared" si="465"/>
        <v>5895.07</v>
      </c>
      <c r="K2695">
        <f t="shared" si="466"/>
        <v>4.0689033986492849E-4</v>
      </c>
      <c r="L2695">
        <v>139</v>
      </c>
      <c r="M2695" t="s">
        <v>11</v>
      </c>
      <c r="N2695">
        <f t="shared" si="467"/>
        <v>4.0689033986492849E-4</v>
      </c>
      <c r="P2695">
        <f>IF(N2695&gt;O2693,"ND",IF(N2695&lt;O2694,"ND",N2695))</f>
        <v>4.0689033986492849E-4</v>
      </c>
    </row>
    <row r="2696" spans="1:18">
      <c r="A2696">
        <v>79617.45</v>
      </c>
      <c r="B2696">
        <v>8321.67</v>
      </c>
      <c r="D2696">
        <f t="shared" si="463"/>
        <v>8321.67</v>
      </c>
      <c r="E2696">
        <v>139</v>
      </c>
      <c r="F2696" t="s">
        <v>11</v>
      </c>
      <c r="G2696">
        <f t="shared" si="464"/>
        <v>1</v>
      </c>
      <c r="H2696">
        <f t="shared" si="465"/>
        <v>8321.67</v>
      </c>
      <c r="K2696">
        <f t="shared" si="466"/>
        <v>5.743794619137313E-4</v>
      </c>
      <c r="L2696">
        <v>139</v>
      </c>
      <c r="M2696" t="s">
        <v>11</v>
      </c>
      <c r="N2696">
        <f t="shared" si="467"/>
        <v>5.743794619137313E-4</v>
      </c>
      <c r="P2696">
        <f>IF(N2696&gt;O2693,"ND",IF(N2696&lt;O2694,"ND",N2696))</f>
        <v>5.743794619137313E-4</v>
      </c>
    </row>
    <row r="2697" spans="1:18">
      <c r="A2697">
        <v>1665.09</v>
      </c>
      <c r="B2697">
        <v>693.57</v>
      </c>
      <c r="D2697">
        <f t="shared" si="463"/>
        <v>693.57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182.31</v>
      </c>
      <c r="B2698">
        <v>3420.13</v>
      </c>
      <c r="D2698">
        <f t="shared" si="463"/>
        <v>3420.13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1327.08</v>
      </c>
      <c r="B2703">
        <v>1888.26</v>
      </c>
      <c r="D2703">
        <f t="shared" si="463"/>
        <v>1888.26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697.73</v>
      </c>
      <c r="D2704">
        <f t="shared" si="463"/>
        <v>697.73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904.41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2103.09</v>
      </c>
      <c r="B2706">
        <v>3374.39</v>
      </c>
      <c r="D2706">
        <f t="shared" si="463"/>
        <v>3374.39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2627</v>
      </c>
      <c r="B2707">
        <v>8472.77</v>
      </c>
      <c r="D2707">
        <f t="shared" si="463"/>
        <v>8472.77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446.74</v>
      </c>
      <c r="B2708">
        <v>116.37</v>
      </c>
      <c r="D2708">
        <f t="shared" si="463"/>
        <v>116.37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1696.42</v>
      </c>
      <c r="D2711">
        <f t="shared" si="463"/>
        <v>1696.42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2899.6</v>
      </c>
      <c r="B2712">
        <v>9556.25</v>
      </c>
      <c r="D2712">
        <f t="shared" si="463"/>
        <v>9556.25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1607.39</v>
      </c>
      <c r="B2713">
        <v>14739.9</v>
      </c>
      <c r="D2713">
        <f t="shared" si="463"/>
        <v>14739.9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1126.94</v>
      </c>
      <c r="D2714">
        <f t="shared" si="463"/>
        <v>1126.94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2016.54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3955.99</v>
      </c>
      <c r="D2720">
        <f t="shared" si="463"/>
        <v>3955.99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4471.8500000000004</v>
      </c>
      <c r="D2721">
        <f t="shared" si="463"/>
        <v>4471.8500000000004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2333.04</v>
      </c>
      <c r="D2722">
        <f t="shared" si="463"/>
        <v>2333.04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7032.66</v>
      </c>
      <c r="D2724">
        <f t="shared" si="463"/>
        <v>7032.66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6099.28</v>
      </c>
      <c r="D2725">
        <f t="shared" si="463"/>
        <v>6099.28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408.52</v>
      </c>
      <c r="B2726">
        <v>1921</v>
      </c>
      <c r="D2726">
        <f t="shared" si="463"/>
        <v>1921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608.01</v>
      </c>
      <c r="B2727">
        <v>7468.56</v>
      </c>
      <c r="D2727">
        <f t="shared" si="463"/>
        <v>7468.56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5424.54</v>
      </c>
      <c r="D2728">
        <f t="shared" si="463"/>
        <v>5424.54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3553</v>
      </c>
      <c r="D2729">
        <f t="shared" si="463"/>
        <v>3553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1119.22</v>
      </c>
      <c r="B2730">
        <v>3325.45</v>
      </c>
      <c r="D2730">
        <f t="shared" si="463"/>
        <v>3325.45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3458.6</v>
      </c>
      <c r="D2732">
        <f t="shared" si="463"/>
        <v>3458.6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1195.94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86028.46</v>
      </c>
      <c r="B2734">
        <v>298880.71000000002</v>
      </c>
      <c r="D2734">
        <f t="shared" si="463"/>
        <v>298880.71000000002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3670.72</v>
      </c>
      <c r="D2735">
        <f t="shared" si="463"/>
        <v>3670.72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2435.02</v>
      </c>
      <c r="D2736">
        <f t="shared" si="463"/>
        <v>2435.02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3167.7</v>
      </c>
      <c r="D2737">
        <f t="shared" si="463"/>
        <v>3167.7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678.22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238.38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888.95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1055.4100000000001</v>
      </c>
      <c r="D2743">
        <f t="shared" si="463"/>
        <v>1055.4100000000001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1237.42</v>
      </c>
      <c r="B2744">
        <v>3927.08</v>
      </c>
      <c r="D2744">
        <f t="shared" si="463"/>
        <v>3927.08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4884.76</v>
      </c>
      <c r="B2745">
        <v>16764.04</v>
      </c>
      <c r="D2745">
        <f t="shared" si="463"/>
        <v>16764.04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1722.26</v>
      </c>
      <c r="B2746">
        <v>3387.86</v>
      </c>
      <c r="D2746">
        <f t="shared" si="463"/>
        <v>3387.86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4012.74</v>
      </c>
      <c r="B2747">
        <v>11117.47</v>
      </c>
      <c r="D2747">
        <f t="shared" si="463"/>
        <v>11117.47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861.69</v>
      </c>
      <c r="D2751">
        <f t="shared" si="463"/>
        <v>861.69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1398.48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404.75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5716.23</v>
      </c>
      <c r="D2754">
        <f t="shared" si="463"/>
        <v>5716.23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4389.41</v>
      </c>
      <c r="D2755">
        <f t="shared" si="463"/>
        <v>4389.41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1714.91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731.92</v>
      </c>
      <c r="B2757">
        <v>467.36</v>
      </c>
      <c r="D2757">
        <f t="shared" si="469"/>
        <v>467.36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2394.27</v>
      </c>
      <c r="B2759">
        <v>5243.32</v>
      </c>
      <c r="D2759">
        <f t="shared" si="469"/>
        <v>5243.32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59.17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3508.88</v>
      </c>
      <c r="D2761">
        <f t="shared" si="469"/>
        <v>3508.88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1021.83</v>
      </c>
      <c r="B2763">
        <v>3152.21</v>
      </c>
      <c r="D2763">
        <f t="shared" si="469"/>
        <v>3152.21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2494.15</v>
      </c>
      <c r="B2764">
        <v>22373.63</v>
      </c>
      <c r="D2764">
        <f t="shared" si="469"/>
        <v>22373.63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1935.53</v>
      </c>
      <c r="B2765">
        <v>3409.1</v>
      </c>
      <c r="D2765">
        <f t="shared" si="469"/>
        <v>3409.1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58086.36</v>
      </c>
      <c r="D2766">
        <f t="shared" si="469"/>
        <v>58086.36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4295.0200000000004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1832.38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44.07</v>
      </c>
      <c r="B2773">
        <v>1639.78</v>
      </c>
      <c r="D2773">
        <f t="shared" si="469"/>
        <v>1639.78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1046.1300000000001</v>
      </c>
      <c r="B2774">
        <v>118.23</v>
      </c>
      <c r="D2774">
        <f t="shared" si="469"/>
        <v>118.23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3556.73</v>
      </c>
      <c r="D2778">
        <f t="shared" si="469"/>
        <v>3556.73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162.38999999999999</v>
      </c>
      <c r="B2781">
        <v>236.8</v>
      </c>
      <c r="D2781">
        <f t="shared" si="469"/>
        <v>236.8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414.33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1083.32</v>
      </c>
      <c r="B2784">
        <v>712.99</v>
      </c>
      <c r="D2784">
        <f t="shared" si="469"/>
        <v>712.99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230.88</v>
      </c>
      <c r="D2785">
        <f t="shared" si="469"/>
        <v>230.88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5290.96</v>
      </c>
      <c r="D2788">
        <f t="shared" si="469"/>
        <v>5290.96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16613.400000000001</v>
      </c>
      <c r="B2789">
        <v>24555.87</v>
      </c>
      <c r="D2789">
        <f t="shared" si="469"/>
        <v>24555.87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1614.4</v>
      </c>
      <c r="D2790">
        <f t="shared" si="469"/>
        <v>1614.4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1996.95</v>
      </c>
      <c r="B2797">
        <v>9187.1200000000008</v>
      </c>
      <c r="D2797">
        <f t="shared" si="469"/>
        <v>9187.1200000000008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4158.67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1811.94</v>
      </c>
      <c r="B2800">
        <v>7444.2</v>
      </c>
      <c r="D2800">
        <f t="shared" si="469"/>
        <v>7444.2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511.48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809.98</v>
      </c>
      <c r="B2802">
        <v>5876.28</v>
      </c>
      <c r="D2802">
        <f t="shared" si="469"/>
        <v>5876.28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193.78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5403.43</v>
      </c>
      <c r="D2809">
        <f t="shared" si="469"/>
        <v>5403.43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2027.69</v>
      </c>
      <c r="D2810">
        <f t="shared" si="469"/>
        <v>2027.69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1319.85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1266.3900000000001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2240.6799999999998</v>
      </c>
      <c r="D2817">
        <f t="shared" si="469"/>
        <v>2240.6799999999998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2561.12</v>
      </c>
      <c r="B2819">
        <v>4419.57</v>
      </c>
      <c r="D2819">
        <f t="shared" si="469"/>
        <v>4419.57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1504.53</v>
      </c>
      <c r="B2821">
        <v>2495.62</v>
      </c>
      <c r="D2821">
        <f t="shared" si="475"/>
        <v>2495.62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2490.5300000000002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1199.5899999999999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1549.76</v>
      </c>
      <c r="B2826">
        <v>0</v>
      </c>
      <c r="D2826">
        <f t="shared" si="475"/>
        <v>0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448.44</v>
      </c>
      <c r="B2828">
        <v>1850.69</v>
      </c>
      <c r="D2828">
        <f t="shared" si="475"/>
        <v>1850.69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3517.82</v>
      </c>
      <c r="D2829">
        <f t="shared" si="475"/>
        <v>3517.82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876.49</v>
      </c>
      <c r="B2830">
        <v>4018.45</v>
      </c>
      <c r="D2830">
        <f t="shared" si="475"/>
        <v>4018.45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4076.09</v>
      </c>
      <c r="D2831">
        <f t="shared" si="475"/>
        <v>4076.09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867.47</v>
      </c>
      <c r="B2832">
        <v>4668.7299999999996</v>
      </c>
      <c r="D2832">
        <f t="shared" si="475"/>
        <v>4668.7299999999996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1462.34</v>
      </c>
      <c r="B2834">
        <v>471.46</v>
      </c>
      <c r="D2834">
        <f t="shared" si="475"/>
        <v>471.46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2422</v>
      </c>
      <c r="B2835">
        <v>3663.13</v>
      </c>
      <c r="D2835">
        <f t="shared" si="475"/>
        <v>3663.13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1579.46</v>
      </c>
      <c r="B2836">
        <v>7417.68</v>
      </c>
      <c r="D2836">
        <f t="shared" si="475"/>
        <v>7417.68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184.02</v>
      </c>
      <c r="B2837">
        <v>1426.2</v>
      </c>
      <c r="D2837">
        <f t="shared" si="475"/>
        <v>1426.2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7182.78</v>
      </c>
      <c r="D2838">
        <f t="shared" si="475"/>
        <v>7182.78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191.72</v>
      </c>
      <c r="D2839">
        <f t="shared" si="475"/>
        <v>191.72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1454.72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378.11</v>
      </c>
      <c r="B2843">
        <v>6736.46</v>
      </c>
      <c r="D2843">
        <f t="shared" si="475"/>
        <v>6736.46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8377.51</v>
      </c>
      <c r="B2844">
        <v>17935.95</v>
      </c>
      <c r="D2844">
        <f t="shared" si="475"/>
        <v>17935.95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614.96</v>
      </c>
      <c r="B2846">
        <v>7785.05</v>
      </c>
      <c r="D2846">
        <f t="shared" si="475"/>
        <v>7785.05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139.65</v>
      </c>
      <c r="B2847">
        <v>7406.47</v>
      </c>
      <c r="D2847">
        <f t="shared" si="475"/>
        <v>7406.47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2337.16</v>
      </c>
      <c r="D2849">
        <f t="shared" si="475"/>
        <v>2337.16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937.85</v>
      </c>
      <c r="B2850">
        <v>2465.62</v>
      </c>
      <c r="D2850">
        <f t="shared" si="475"/>
        <v>2465.62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252.84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902.97</v>
      </c>
      <c r="B2857">
        <v>656.24</v>
      </c>
      <c r="D2857">
        <f t="shared" si="475"/>
        <v>656.24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1880.77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2858.26</v>
      </c>
      <c r="B2859">
        <v>6356</v>
      </c>
      <c r="D2859">
        <f t="shared" si="475"/>
        <v>6356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1061.3800000000001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8896.24</v>
      </c>
      <c r="B2861">
        <v>20057.16</v>
      </c>
      <c r="D2861">
        <f t="shared" si="475"/>
        <v>20057.16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4978.7700000000004</v>
      </c>
      <c r="D2862">
        <f t="shared" si="475"/>
        <v>4978.7700000000004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921.81</v>
      </c>
      <c r="B2865">
        <v>7132.21</v>
      </c>
      <c r="D2865">
        <f t="shared" si="475"/>
        <v>7132.21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2029.6</v>
      </c>
      <c r="D2866">
        <f t="shared" si="475"/>
        <v>2029.6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2451.5300000000002</v>
      </c>
      <c r="D2867">
        <f t="shared" si="475"/>
        <v>2451.5300000000002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250.34</v>
      </c>
      <c r="B2868">
        <v>1018.09</v>
      </c>
      <c r="D2868">
        <f t="shared" si="475"/>
        <v>1018.09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1016.1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64446.080000000002</v>
      </c>
      <c r="D2875">
        <f t="shared" si="475"/>
        <v>64446.080000000002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24102.69</v>
      </c>
      <c r="B2876">
        <v>115796.16</v>
      </c>
      <c r="D2876">
        <f t="shared" si="475"/>
        <v>115796.16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842.67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3840.15</v>
      </c>
      <c r="D2879">
        <f t="shared" si="475"/>
        <v>3840.15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414.93</v>
      </c>
      <c r="D2880">
        <f t="shared" si="475"/>
        <v>414.93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2393.6</v>
      </c>
      <c r="D2882">
        <f t="shared" si="475"/>
        <v>2393.6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663.14</v>
      </c>
      <c r="D2886">
        <f t="shared" si="481"/>
        <v>663.14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1132.26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1871.29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301103.90999999997</v>
      </c>
      <c r="B2889">
        <v>605705.30000000005</v>
      </c>
      <c r="D2889">
        <f t="shared" si="481"/>
        <v>605705.30000000005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302406.15999999997</v>
      </c>
      <c r="B2890">
        <v>520689.24</v>
      </c>
      <c r="D2890">
        <f t="shared" si="481"/>
        <v>520689.24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284573.15000000002</v>
      </c>
      <c r="B2891">
        <v>520009.08</v>
      </c>
      <c r="D2891">
        <f t="shared" si="481"/>
        <v>520009.08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324142.81</v>
      </c>
      <c r="B2892">
        <v>475116.71</v>
      </c>
      <c r="D2892">
        <f t="shared" si="481"/>
        <v>475116.71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312607.21000000002</v>
      </c>
      <c r="B2893">
        <v>484380.32</v>
      </c>
      <c r="D2893">
        <f t="shared" si="481"/>
        <v>484380.32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219577.76</v>
      </c>
      <c r="B2894">
        <v>527104.84</v>
      </c>
      <c r="D2894">
        <f t="shared" si="481"/>
        <v>527104.84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184968.94</v>
      </c>
      <c r="B2895">
        <v>14618.02</v>
      </c>
      <c r="D2895">
        <f t="shared" si="481"/>
        <v>14618.02</v>
      </c>
      <c r="E2895">
        <v>30</v>
      </c>
      <c r="F2895" t="s">
        <v>11</v>
      </c>
      <c r="G2895">
        <f t="shared" si="482"/>
        <v>1</v>
      </c>
      <c r="H2895">
        <f t="shared" si="483"/>
        <v>14618.02</v>
      </c>
      <c r="K2895">
        <f t="shared" si="484"/>
        <v>1.0089670056423966E-3</v>
      </c>
      <c r="L2895">
        <v>30</v>
      </c>
      <c r="M2895" t="s">
        <v>11</v>
      </c>
      <c r="N2895">
        <f t="shared" si="485"/>
        <v>1.0089670056423966E-3</v>
      </c>
      <c r="O2895">
        <f>AVERAGE(N2895:N2900)</f>
        <v>3.448436934353506E-4</v>
      </c>
      <c r="P2895">
        <f>IF(N2895&gt;O2897,"ND",IF(N2895&lt;O2898,"ND",N2895))</f>
        <v>1.0089670056423966E-3</v>
      </c>
      <c r="Q2895">
        <f>AVERAGE(P2895:P2900)</f>
        <v>3.448436934353506E-4</v>
      </c>
      <c r="R2895">
        <f t="shared" si="480"/>
        <v>30</v>
      </c>
    </row>
    <row r="2896" spans="1:18">
      <c r="A2896">
        <v>130462.52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3.5394775228956134E-4</v>
      </c>
      <c r="P2896">
        <f>IF(N2896&gt;O2897,"ND",IF(N2896&lt;O2898,"ND",N2896))</f>
        <v>0</v>
      </c>
    </row>
    <row r="2897" spans="1:18">
      <c r="A2897">
        <v>140789.88</v>
      </c>
      <c r="B2897">
        <v>4111.8100000000004</v>
      </c>
      <c r="D2897">
        <f t="shared" si="481"/>
        <v>4111.8100000000004</v>
      </c>
      <c r="E2897">
        <v>30</v>
      </c>
      <c r="F2897" t="s">
        <v>11</v>
      </c>
      <c r="G2897">
        <f t="shared" si="482"/>
        <v>1</v>
      </c>
      <c r="H2897">
        <f t="shared" si="483"/>
        <v>4111.8100000000004</v>
      </c>
      <c r="K2897">
        <f t="shared" si="484"/>
        <v>2.8380592060145378E-4</v>
      </c>
      <c r="L2897">
        <v>30</v>
      </c>
      <c r="M2897" t="s">
        <v>11</v>
      </c>
      <c r="N2897">
        <f t="shared" si="485"/>
        <v>2.8380592060145378E-4</v>
      </c>
      <c r="O2897">
        <f>O2895+(O2896*1.89)</f>
        <v>1.0138049452626215E-3</v>
      </c>
      <c r="P2897">
        <f>IF(N2897&gt;O2897,"ND",IF(N2897&lt;O2898,"ND",N2897))</f>
        <v>2.8380592060145378E-4</v>
      </c>
    </row>
    <row r="2898" spans="1:18">
      <c r="A2898">
        <v>145604.39000000001</v>
      </c>
      <c r="B2898">
        <v>6075.65</v>
      </c>
      <c r="D2898">
        <f t="shared" si="481"/>
        <v>6075.65</v>
      </c>
      <c r="E2898">
        <v>30</v>
      </c>
      <c r="F2898" t="s">
        <v>11</v>
      </c>
      <c r="G2898">
        <f t="shared" si="482"/>
        <v>1</v>
      </c>
      <c r="H2898">
        <f t="shared" si="483"/>
        <v>6075.65</v>
      </c>
      <c r="K2898">
        <f t="shared" si="484"/>
        <v>4.1935435769216531E-4</v>
      </c>
      <c r="L2898">
        <v>30</v>
      </c>
      <c r="M2898" t="s">
        <v>11</v>
      </c>
      <c r="N2898">
        <f t="shared" si="485"/>
        <v>4.1935435769216531E-4</v>
      </c>
      <c r="O2898">
        <f>O2895-(O2896*1.89)</f>
        <v>-3.2411755839192028E-4</v>
      </c>
      <c r="P2898">
        <f>IF(N2898&gt;O2897,"ND",IF(N2898&lt;O2898,"ND",N2898))</f>
        <v>4.1935435769216531E-4</v>
      </c>
    </row>
    <row r="2899" spans="1:18">
      <c r="A2899">
        <v>150121.03</v>
      </c>
      <c r="B2899">
        <v>2153.61</v>
      </c>
      <c r="D2899">
        <f t="shared" si="481"/>
        <v>2153.61</v>
      </c>
      <c r="E2899">
        <v>30</v>
      </c>
      <c r="F2899" t="s">
        <v>11</v>
      </c>
      <c r="G2899">
        <f t="shared" si="482"/>
        <v>1</v>
      </c>
      <c r="H2899">
        <f t="shared" si="483"/>
        <v>2153.61</v>
      </c>
      <c r="K2899">
        <f t="shared" si="484"/>
        <v>1.4864676837365948E-4</v>
      </c>
      <c r="L2899">
        <v>30</v>
      </c>
      <c r="M2899" t="s">
        <v>11</v>
      </c>
      <c r="N2899">
        <f t="shared" si="485"/>
        <v>1.4864676837365948E-4</v>
      </c>
      <c r="P2899">
        <f>IF(N2899&gt;O2897,"ND",IF(N2899&lt;O2898,"ND",N2899))</f>
        <v>1.4864676837365948E-4</v>
      </c>
    </row>
    <row r="2900" spans="1:18">
      <c r="A2900">
        <v>167130.82</v>
      </c>
      <c r="B2900">
        <v>3017.7</v>
      </c>
      <c r="D2900">
        <f t="shared" si="481"/>
        <v>3017.7</v>
      </c>
      <c r="E2900">
        <v>30</v>
      </c>
      <c r="F2900" t="s">
        <v>11</v>
      </c>
      <c r="G2900">
        <f t="shared" si="482"/>
        <v>1</v>
      </c>
      <c r="H2900">
        <f t="shared" si="483"/>
        <v>3017.7</v>
      </c>
      <c r="K2900">
        <f t="shared" si="484"/>
        <v>2.0828810830242808E-4</v>
      </c>
      <c r="L2900">
        <v>30</v>
      </c>
      <c r="M2900" t="s">
        <v>11</v>
      </c>
      <c r="N2900">
        <f t="shared" si="485"/>
        <v>2.0828810830242808E-4</v>
      </c>
      <c r="P2900">
        <f>IF(N2900&gt;O2897,"ND",IF(N2900&lt;O2898,"ND",N2900))</f>
        <v>2.0828810830242808E-4</v>
      </c>
    </row>
    <row r="2901" spans="1:18">
      <c r="A2901">
        <v>302670.53999999998</v>
      </c>
      <c r="B2901">
        <v>384305.02</v>
      </c>
      <c r="D2901">
        <f t="shared" si="481"/>
        <v>384305.02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303104.09000000003</v>
      </c>
      <c r="B2902">
        <v>402471.92</v>
      </c>
      <c r="D2902">
        <f t="shared" si="481"/>
        <v>402471.92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424864.98</v>
      </c>
      <c r="B2903">
        <v>594852.84</v>
      </c>
      <c r="D2903">
        <f t="shared" si="481"/>
        <v>594852.84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356861.6</v>
      </c>
      <c r="B2904">
        <v>463596.19</v>
      </c>
      <c r="D2904">
        <f t="shared" si="481"/>
        <v>463596.19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282154.09999999998</v>
      </c>
      <c r="B2905">
        <v>575817.84</v>
      </c>
      <c r="D2905">
        <f t="shared" si="481"/>
        <v>575817.84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277075.67</v>
      </c>
      <c r="B2906">
        <v>627049.06000000006</v>
      </c>
      <c r="D2906">
        <f t="shared" si="481"/>
        <v>627049.06000000006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161524.23000000001</v>
      </c>
      <c r="B2907">
        <v>5758.84</v>
      </c>
      <c r="D2907">
        <f t="shared" si="481"/>
        <v>5758.84</v>
      </c>
      <c r="E2907">
        <v>32</v>
      </c>
      <c r="F2907" t="s">
        <v>11</v>
      </c>
      <c r="G2907">
        <f t="shared" si="482"/>
        <v>1</v>
      </c>
      <c r="H2907">
        <f t="shared" si="483"/>
        <v>5758.84</v>
      </c>
      <c r="K2907">
        <f t="shared" si="484"/>
        <v>3.9748745389414294E-4</v>
      </c>
      <c r="L2907">
        <v>32</v>
      </c>
      <c r="M2907" t="s">
        <v>11</v>
      </c>
      <c r="N2907">
        <f t="shared" si="485"/>
        <v>3.9748745389414294E-4</v>
      </c>
      <c r="O2907">
        <f>AVERAGE(N2907:N2912)</f>
        <v>2.1067006231293838E-4</v>
      </c>
      <c r="P2907">
        <f>IF(N2907&gt;O2909,"ND",IF(N2907&lt;O2910,"ND",N2907))</f>
        <v>3.9748745389414294E-4</v>
      </c>
      <c r="Q2907">
        <f>AVERAGE(P2907:P2912)</f>
        <v>2.1067006231293838E-4</v>
      </c>
      <c r="R2907">
        <f t="shared" si="480"/>
        <v>32</v>
      </c>
    </row>
    <row r="2908" spans="1:18">
      <c r="A2908">
        <v>227368.68</v>
      </c>
      <c r="B2908">
        <v>2645.81</v>
      </c>
      <c r="D2908">
        <f t="shared" si="481"/>
        <v>2645.81</v>
      </c>
      <c r="E2908">
        <v>32</v>
      </c>
      <c r="F2908" t="s">
        <v>11</v>
      </c>
      <c r="G2908">
        <f t="shared" si="482"/>
        <v>1</v>
      </c>
      <c r="H2908">
        <f t="shared" si="483"/>
        <v>2645.81</v>
      </c>
      <c r="K2908">
        <f t="shared" si="484"/>
        <v>1.8261946509846814E-4</v>
      </c>
      <c r="L2908">
        <v>32</v>
      </c>
      <c r="M2908" t="s">
        <v>11</v>
      </c>
      <c r="N2908">
        <f t="shared" si="485"/>
        <v>1.8261946509846814E-4</v>
      </c>
      <c r="O2908">
        <f>STDEV(N2907:N2912)</f>
        <v>1.278919587657495E-4</v>
      </c>
      <c r="P2908">
        <f>IF(N2908&gt;O2909,"ND",IF(N2908&lt;O2910,"ND",N2908))</f>
        <v>1.8261946509846814E-4</v>
      </c>
    </row>
    <row r="2909" spans="1:18">
      <c r="A2909">
        <v>194809.26</v>
      </c>
      <c r="B2909">
        <v>3248.15</v>
      </c>
      <c r="D2909">
        <f t="shared" si="481"/>
        <v>3248.15</v>
      </c>
      <c r="E2909">
        <v>32</v>
      </c>
      <c r="F2909" t="s">
        <v>11</v>
      </c>
      <c r="G2909">
        <f t="shared" si="482"/>
        <v>1</v>
      </c>
      <c r="H2909">
        <f t="shared" si="483"/>
        <v>3248.15</v>
      </c>
      <c r="K2909">
        <f t="shared" si="484"/>
        <v>2.2419426019237561E-4</v>
      </c>
      <c r="L2909">
        <v>32</v>
      </c>
      <c r="M2909" t="s">
        <v>11</v>
      </c>
      <c r="N2909">
        <f t="shared" si="485"/>
        <v>2.2419426019237561E-4</v>
      </c>
      <c r="O2909">
        <f>O2907+(O2908*1.89)</f>
        <v>4.5238586438020492E-4</v>
      </c>
      <c r="P2909">
        <f>IF(N2909&gt;O2909,"ND",IF(N2909&lt;O2910,"ND",N2909))</f>
        <v>2.2419426019237561E-4</v>
      </c>
    </row>
    <row r="2910" spans="1:18">
      <c r="A2910">
        <v>183127.19</v>
      </c>
      <c r="B2910">
        <v>3618.71</v>
      </c>
      <c r="D2910">
        <f t="shared" si="481"/>
        <v>3618.71</v>
      </c>
      <c r="E2910">
        <v>32</v>
      </c>
      <c r="F2910" t="s">
        <v>11</v>
      </c>
      <c r="G2910">
        <f t="shared" si="482"/>
        <v>1</v>
      </c>
      <c r="H2910">
        <f t="shared" si="483"/>
        <v>3618.71</v>
      </c>
      <c r="K2910">
        <f t="shared" si="484"/>
        <v>2.4977110395171142E-4</v>
      </c>
      <c r="L2910">
        <v>32</v>
      </c>
      <c r="M2910" t="s">
        <v>11</v>
      </c>
      <c r="N2910">
        <f t="shared" si="485"/>
        <v>2.4977110395171142E-4</v>
      </c>
      <c r="O2910">
        <f>O2907-(O2908*1.89)</f>
        <v>-3.1045739754328159E-5</v>
      </c>
      <c r="P2910">
        <f>IF(N2910&gt;O2909,"ND",IF(N2910&lt;O2910,"ND",N2910))</f>
        <v>2.4977110395171142E-4</v>
      </c>
    </row>
    <row r="2911" spans="1:18">
      <c r="A2911">
        <v>187279.65</v>
      </c>
      <c r="B2911">
        <v>3041.75</v>
      </c>
      <c r="D2911">
        <f t="shared" si="481"/>
        <v>3041.75</v>
      </c>
      <c r="E2911">
        <v>32</v>
      </c>
      <c r="F2911" t="s">
        <v>11</v>
      </c>
      <c r="G2911">
        <f t="shared" si="482"/>
        <v>1</v>
      </c>
      <c r="H2911">
        <f t="shared" si="483"/>
        <v>3041.75</v>
      </c>
      <c r="K2911">
        <f t="shared" si="484"/>
        <v>2.0994809074093208E-4</v>
      </c>
      <c r="L2911">
        <v>32</v>
      </c>
      <c r="M2911" t="s">
        <v>11</v>
      </c>
      <c r="N2911">
        <f t="shared" si="485"/>
        <v>2.0994809074093208E-4</v>
      </c>
      <c r="P2911">
        <f>IF(N2911&gt;O2909,"ND",IF(N2911&lt;O2910,"ND",N2911))</f>
        <v>2.0994809074093208E-4</v>
      </c>
    </row>
    <row r="2912" spans="1:18">
      <c r="A2912">
        <v>189040.78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337945.18</v>
      </c>
      <c r="B2913">
        <v>461524.53</v>
      </c>
      <c r="D2913">
        <f t="shared" si="481"/>
        <v>461524.53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327492.55</v>
      </c>
      <c r="B2914">
        <v>502860.78</v>
      </c>
      <c r="D2914">
        <f t="shared" si="481"/>
        <v>502860.78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340134.28</v>
      </c>
      <c r="B2915">
        <v>491260.78</v>
      </c>
      <c r="D2915">
        <f t="shared" si="481"/>
        <v>491260.78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350447.92</v>
      </c>
      <c r="B2916">
        <v>522490.19</v>
      </c>
      <c r="D2916">
        <f t="shared" si="481"/>
        <v>522490.19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350623.89</v>
      </c>
      <c r="B2917">
        <v>557629.37</v>
      </c>
      <c r="D2917">
        <f t="shared" si="481"/>
        <v>557629.37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338720.89</v>
      </c>
      <c r="B2918">
        <v>488405.65</v>
      </c>
      <c r="D2918">
        <f t="shared" si="481"/>
        <v>488405.65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164151.56</v>
      </c>
      <c r="B2919">
        <v>51062.79</v>
      </c>
      <c r="D2919">
        <f t="shared" si="481"/>
        <v>51062.79</v>
      </c>
      <c r="E2919">
        <v>33</v>
      </c>
      <c r="F2919" t="s">
        <v>11</v>
      </c>
      <c r="G2919">
        <f t="shared" si="482"/>
        <v>1</v>
      </c>
      <c r="H2919">
        <f t="shared" si="483"/>
        <v>51062.79</v>
      </c>
      <c r="K2919">
        <f t="shared" si="484"/>
        <v>3.5244629796680063E-3</v>
      </c>
      <c r="L2919">
        <v>33</v>
      </c>
      <c r="M2919" t="s">
        <v>11</v>
      </c>
      <c r="N2919">
        <f t="shared" si="485"/>
        <v>3.5244629796680063E-3</v>
      </c>
      <c r="O2919">
        <f>AVERAGE(N2919:N2924)</f>
        <v>3.7536925199238443E-3</v>
      </c>
      <c r="P2919">
        <f>IF(N2919&gt;O2921,"ND",IF(N2919&lt;O2922,"ND",N2919))</f>
        <v>3.5244629796680063E-3</v>
      </c>
      <c r="Q2919">
        <f>AVERAGE(P2919:P2924)</f>
        <v>3.7536925199238443E-3</v>
      </c>
      <c r="R2919">
        <f t="shared" si="480"/>
        <v>33</v>
      </c>
    </row>
    <row r="2920" spans="1:18">
      <c r="A2920">
        <v>159328.67000000001</v>
      </c>
      <c r="B2920">
        <v>44053.81</v>
      </c>
      <c r="D2920">
        <f t="shared" si="481"/>
        <v>44053.81</v>
      </c>
      <c r="E2920">
        <v>33</v>
      </c>
      <c r="F2920" t="s">
        <v>11</v>
      </c>
      <c r="G2920">
        <f t="shared" si="482"/>
        <v>1</v>
      </c>
      <c r="H2920">
        <f t="shared" si="483"/>
        <v>44053.81</v>
      </c>
      <c r="K2920">
        <f t="shared" si="484"/>
        <v>3.0406881891555126E-3</v>
      </c>
      <c r="L2920">
        <v>33</v>
      </c>
      <c r="M2920" t="s">
        <v>11</v>
      </c>
      <c r="N2920">
        <f t="shared" si="485"/>
        <v>3.0406881891555126E-3</v>
      </c>
      <c r="O2920">
        <f>STDEV(N2919:N2924)</f>
        <v>4.391164587527067E-4</v>
      </c>
      <c r="P2920">
        <f>IF(N2920&gt;O2921,"ND",IF(N2920&lt;O2922,"ND",N2920))</f>
        <v>3.0406881891555126E-3</v>
      </c>
    </row>
    <row r="2921" spans="1:18">
      <c r="A2921">
        <v>174331.49</v>
      </c>
      <c r="B2921">
        <v>56676.34</v>
      </c>
      <c r="D2921">
        <f t="shared" si="481"/>
        <v>56676.34</v>
      </c>
      <c r="E2921">
        <v>33</v>
      </c>
      <c r="F2921" t="s">
        <v>11</v>
      </c>
      <c r="G2921">
        <f t="shared" si="482"/>
        <v>1</v>
      </c>
      <c r="H2921">
        <f t="shared" si="483"/>
        <v>56676.34</v>
      </c>
      <c r="K2921">
        <f t="shared" si="484"/>
        <v>3.9119222070136987E-3</v>
      </c>
      <c r="L2921">
        <v>33</v>
      </c>
      <c r="M2921" t="s">
        <v>11</v>
      </c>
      <c r="N2921">
        <f t="shared" si="485"/>
        <v>3.9119222070136987E-3</v>
      </c>
      <c r="O2921">
        <f>O2919+(O2920*1.89)</f>
        <v>4.5836226269664604E-3</v>
      </c>
      <c r="P2921">
        <f>IF(N2921&gt;O2921,"ND",IF(N2921&lt;O2922,"ND",N2921))</f>
        <v>3.9119222070136987E-3</v>
      </c>
    </row>
    <row r="2922" spans="1:18">
      <c r="A2922">
        <v>176114.46</v>
      </c>
      <c r="B2922">
        <v>54271.16</v>
      </c>
      <c r="D2922">
        <f t="shared" si="481"/>
        <v>54271.16</v>
      </c>
      <c r="E2922">
        <v>33</v>
      </c>
      <c r="F2922" t="s">
        <v>11</v>
      </c>
      <c r="G2922">
        <f t="shared" si="482"/>
        <v>1</v>
      </c>
      <c r="H2922">
        <f t="shared" si="483"/>
        <v>54271.16</v>
      </c>
      <c r="K2922">
        <f t="shared" si="484"/>
        <v>3.7459115391783163E-3</v>
      </c>
      <c r="L2922">
        <v>33</v>
      </c>
      <c r="M2922" t="s">
        <v>11</v>
      </c>
      <c r="N2922">
        <f t="shared" si="485"/>
        <v>3.7459115391783163E-3</v>
      </c>
      <c r="O2922">
        <f>O2919-(O2920*1.89)</f>
        <v>2.9237624128812287E-3</v>
      </c>
      <c r="P2922">
        <f>IF(N2922&gt;O2921,"ND",IF(N2922&lt;O2922,"ND",N2922))</f>
        <v>3.7459115391783163E-3</v>
      </c>
    </row>
    <row r="2923" spans="1:18">
      <c r="A2923">
        <v>172895.11</v>
      </c>
      <c r="B2923">
        <v>57515.07</v>
      </c>
      <c r="D2923">
        <f t="shared" si="481"/>
        <v>57515.07</v>
      </c>
      <c r="E2923">
        <v>33</v>
      </c>
      <c r="F2923" t="s">
        <v>11</v>
      </c>
      <c r="G2923">
        <f t="shared" si="482"/>
        <v>1</v>
      </c>
      <c r="H2923">
        <f t="shared" si="483"/>
        <v>57515.07</v>
      </c>
      <c r="K2923">
        <f t="shared" si="484"/>
        <v>3.9698131455021156E-3</v>
      </c>
      <c r="L2923">
        <v>33</v>
      </c>
      <c r="M2923" t="s">
        <v>11</v>
      </c>
      <c r="N2923">
        <f t="shared" si="485"/>
        <v>3.9698131455021156E-3</v>
      </c>
      <c r="P2923">
        <f>IF(N2923&gt;O2921,"ND",IF(N2923&lt;O2922,"ND",N2923))</f>
        <v>3.9698131455021156E-3</v>
      </c>
    </row>
    <row r="2924" spans="1:18">
      <c r="A2924">
        <v>193097.64</v>
      </c>
      <c r="B2924">
        <v>62724.18</v>
      </c>
      <c r="D2924">
        <f t="shared" si="481"/>
        <v>62724.18</v>
      </c>
      <c r="E2924">
        <v>33</v>
      </c>
      <c r="F2924" t="s">
        <v>11</v>
      </c>
      <c r="G2924">
        <f t="shared" si="482"/>
        <v>1</v>
      </c>
      <c r="H2924">
        <f t="shared" si="483"/>
        <v>62724.18</v>
      </c>
      <c r="K2924">
        <f t="shared" si="484"/>
        <v>4.3293570590254155E-3</v>
      </c>
      <c r="L2924">
        <v>33</v>
      </c>
      <c r="M2924" t="s">
        <v>11</v>
      </c>
      <c r="N2924">
        <f t="shared" si="485"/>
        <v>4.3293570590254155E-3</v>
      </c>
      <c r="P2924">
        <f>IF(N2924&gt;O2921,"ND",IF(N2924&lt;O2922,"ND",N2924))</f>
        <v>4.3293570590254155E-3</v>
      </c>
    </row>
    <row r="2925" spans="1:18">
      <c r="A2925">
        <v>382865.38</v>
      </c>
      <c r="B2925">
        <v>949527.63</v>
      </c>
      <c r="D2925">
        <f t="shared" si="481"/>
        <v>949527.63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400021.75</v>
      </c>
      <c r="B2926">
        <v>933805.78</v>
      </c>
      <c r="D2926">
        <f t="shared" si="481"/>
        <v>933805.78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400932.54</v>
      </c>
      <c r="B2927">
        <v>896987.02</v>
      </c>
      <c r="D2927">
        <f t="shared" si="481"/>
        <v>896987.02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402299.33</v>
      </c>
      <c r="B2928">
        <v>873659.79</v>
      </c>
      <c r="D2928">
        <f t="shared" si="481"/>
        <v>873659.79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396619.58</v>
      </c>
      <c r="B2929">
        <v>865143.39</v>
      </c>
      <c r="D2929">
        <f t="shared" si="481"/>
        <v>865143.39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401632.61</v>
      </c>
      <c r="B2930">
        <v>799753.47</v>
      </c>
      <c r="D2930">
        <f t="shared" si="481"/>
        <v>799753.47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280444.77</v>
      </c>
      <c r="B2931">
        <v>0</v>
      </c>
      <c r="D2931">
        <f t="shared" si="481"/>
        <v>0</v>
      </c>
      <c r="E2931">
        <v>34</v>
      </c>
      <c r="F2931" t="s">
        <v>11</v>
      </c>
      <c r="G2931">
        <f t="shared" si="482"/>
        <v>1</v>
      </c>
      <c r="H2931">
        <f t="shared" si="483"/>
        <v>0</v>
      </c>
      <c r="K2931">
        <f t="shared" si="484"/>
        <v>0</v>
      </c>
      <c r="L2931">
        <v>34</v>
      </c>
      <c r="M2931" t="s">
        <v>11</v>
      </c>
      <c r="N2931">
        <f t="shared" si="485"/>
        <v>0</v>
      </c>
      <c r="O2931">
        <f>AVERAGE(N2931:N2936)</f>
        <v>1.4647073041061437E-5</v>
      </c>
      <c r="P2931">
        <f>IF(N2931&gt;O2933,"ND",IF(N2931&lt;O2934,"ND",N2931))</f>
        <v>0</v>
      </c>
      <c r="Q2931">
        <f>AVERAGE(P2931:P2936)</f>
        <v>2.1603929449136757E-6</v>
      </c>
      <c r="R2931">
        <f t="shared" si="480"/>
        <v>34</v>
      </c>
    </row>
    <row r="2932" spans="1:18">
      <c r="A2932">
        <v>265604.06</v>
      </c>
      <c r="B2932">
        <v>0</v>
      </c>
      <c r="D2932">
        <f t="shared" si="481"/>
        <v>0</v>
      </c>
      <c r="E2932">
        <v>34</v>
      </c>
      <c r="F2932" t="s">
        <v>11</v>
      </c>
      <c r="G2932">
        <f t="shared" si="482"/>
        <v>1</v>
      </c>
      <c r="H2932">
        <f t="shared" si="483"/>
        <v>0</v>
      </c>
      <c r="K2932">
        <f t="shared" si="484"/>
        <v>0</v>
      </c>
      <c r="L2932">
        <v>34</v>
      </c>
      <c r="M2932" t="s">
        <v>11</v>
      </c>
      <c r="N2932">
        <f t="shared" si="485"/>
        <v>0</v>
      </c>
      <c r="O2932">
        <f>STDEV(N2931:N2936)</f>
        <v>3.0889679014954603E-5</v>
      </c>
      <c r="P2932">
        <f>IF(N2932&gt;O2933,"ND",IF(N2932&lt;O2934,"ND",N2932))</f>
        <v>0</v>
      </c>
    </row>
    <row r="2933" spans="1:18">
      <c r="A2933">
        <v>254946.08</v>
      </c>
      <c r="B2933">
        <v>156.5</v>
      </c>
      <c r="D2933">
        <f t="shared" si="481"/>
        <v>156.5</v>
      </c>
      <c r="E2933">
        <v>34</v>
      </c>
      <c r="F2933" t="s">
        <v>11</v>
      </c>
      <c r="G2933">
        <f t="shared" si="482"/>
        <v>1</v>
      </c>
      <c r="H2933">
        <f t="shared" si="483"/>
        <v>156.5</v>
      </c>
      <c r="K2933">
        <f t="shared" si="484"/>
        <v>1.0801964724568379E-5</v>
      </c>
      <c r="L2933">
        <v>34</v>
      </c>
      <c r="M2933" t="s">
        <v>11</v>
      </c>
      <c r="N2933">
        <f t="shared" si="485"/>
        <v>1.0801964724568379E-5</v>
      </c>
      <c r="O2933">
        <f>O2931+(O2932*1.89)</f>
        <v>7.3028566379325634E-5</v>
      </c>
      <c r="P2933">
        <f>IF(N2933&gt;O2933,"ND",IF(N2933&lt;O2934,"ND",N2933))</f>
        <v>1.0801964724568379E-5</v>
      </c>
    </row>
    <row r="2934" spans="1:18">
      <c r="A2934">
        <v>233059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-4.3734420297202761E-5</v>
      </c>
      <c r="P2934">
        <f>IF(N2934&gt;O2933,"ND",IF(N2934&lt;O2934,"ND",N2934))</f>
        <v>0</v>
      </c>
    </row>
    <row r="2935" spans="1:18">
      <c r="A2935">
        <v>229164.08</v>
      </c>
      <c r="B2935">
        <v>0</v>
      </c>
      <c r="D2935">
        <f t="shared" si="481"/>
        <v>0</v>
      </c>
      <c r="E2935">
        <v>34</v>
      </c>
      <c r="F2935" t="s">
        <v>11</v>
      </c>
      <c r="G2935">
        <f t="shared" si="482"/>
        <v>1</v>
      </c>
      <c r="H2935">
        <f t="shared" si="483"/>
        <v>0</v>
      </c>
      <c r="K2935">
        <f t="shared" si="484"/>
        <v>0</v>
      </c>
      <c r="L2935">
        <v>34</v>
      </c>
      <c r="M2935" t="s">
        <v>11</v>
      </c>
      <c r="N2935">
        <f t="shared" si="485"/>
        <v>0</v>
      </c>
      <c r="P2935">
        <f>IF(N2935&gt;O2933,"ND",IF(N2935&lt;O2934,"ND",N2935))</f>
        <v>0</v>
      </c>
    </row>
    <row r="2936" spans="1:18">
      <c r="A2936">
        <v>205124.61</v>
      </c>
      <c r="B2936">
        <v>1116.75</v>
      </c>
      <c r="D2936">
        <f t="shared" si="481"/>
        <v>1116.75</v>
      </c>
      <c r="E2936">
        <v>34</v>
      </c>
      <c r="F2936" t="s">
        <v>11</v>
      </c>
      <c r="G2936">
        <f t="shared" si="482"/>
        <v>1</v>
      </c>
      <c r="H2936">
        <f t="shared" si="483"/>
        <v>1116.75</v>
      </c>
      <c r="K2936">
        <f t="shared" si="484"/>
        <v>7.7080473521800235E-5</v>
      </c>
      <c r="L2936">
        <v>34</v>
      </c>
      <c r="M2936" t="s">
        <v>11</v>
      </c>
      <c r="N2936">
        <f t="shared" si="485"/>
        <v>7.7080473521800235E-5</v>
      </c>
      <c r="P2936" t="str">
        <f>IF(N2936&gt;O2933,"ND",IF(N2936&lt;O2934,"ND",N2936))</f>
        <v>ND</v>
      </c>
    </row>
    <row r="2937" spans="1:18">
      <c r="A2937">
        <v>217624.12</v>
      </c>
      <c r="B2937">
        <v>0</v>
      </c>
      <c r="D2937">
        <f t="shared" si="481"/>
        <v>0</v>
      </c>
      <c r="E2937">
        <v>70</v>
      </c>
      <c r="F2937" t="s">
        <v>11</v>
      </c>
      <c r="G2937">
        <f t="shared" si="482"/>
        <v>1</v>
      </c>
      <c r="H2937">
        <f t="shared" si="483"/>
        <v>0</v>
      </c>
      <c r="K2937">
        <f t="shared" si="484"/>
        <v>0</v>
      </c>
      <c r="L2937">
        <v>70</v>
      </c>
      <c r="M2937" t="s">
        <v>11</v>
      </c>
      <c r="N2937">
        <f t="shared" si="485"/>
        <v>0</v>
      </c>
      <c r="O2937">
        <f>AVERAGE(N2937:N2942)</f>
        <v>1.6688747907213083E-5</v>
      </c>
      <c r="P2937">
        <f>IF(N2937&gt;O2939,"ND",IF(N2937&lt;O2940,"ND",N2937))</f>
        <v>0</v>
      </c>
      <c r="Q2937">
        <f>AVERAGE(P2937:P2942)</f>
        <v>0</v>
      </c>
      <c r="R2937">
        <f t="shared" ref="R2937:R2997" si="486">L2937</f>
        <v>70</v>
      </c>
    </row>
    <row r="2938" spans="1:18">
      <c r="A2938">
        <v>172025.63</v>
      </c>
      <c r="B2938">
        <v>0</v>
      </c>
      <c r="D2938">
        <f t="shared" si="481"/>
        <v>0</v>
      </c>
      <c r="E2938">
        <v>70</v>
      </c>
      <c r="F2938" t="s">
        <v>11</v>
      </c>
      <c r="G2938">
        <f t="shared" si="482"/>
        <v>1</v>
      </c>
      <c r="H2938">
        <f t="shared" si="483"/>
        <v>0</v>
      </c>
      <c r="K2938">
        <f t="shared" si="484"/>
        <v>0</v>
      </c>
      <c r="L2938">
        <v>70</v>
      </c>
      <c r="M2938" t="s">
        <v>11</v>
      </c>
      <c r="N2938">
        <f t="shared" si="485"/>
        <v>0</v>
      </c>
      <c r="O2938">
        <f>STDEV(N2937:N2942)</f>
        <v>4.0878916818612677E-5</v>
      </c>
      <c r="P2938">
        <f>IF(N2938&gt;O2939,"ND",IF(N2938&lt;O2940,"ND",N2938))</f>
        <v>0</v>
      </c>
    </row>
    <row r="2939" spans="1:18">
      <c r="A2939">
        <v>137656.57999999999</v>
      </c>
      <c r="B2939">
        <v>0</v>
      </c>
      <c r="D2939">
        <f t="shared" si="481"/>
        <v>0</v>
      </c>
      <c r="E2939">
        <v>70</v>
      </c>
      <c r="F2939" t="s">
        <v>11</v>
      </c>
      <c r="G2939">
        <f t="shared" si="482"/>
        <v>1</v>
      </c>
      <c r="H2939">
        <f t="shared" si="483"/>
        <v>0</v>
      </c>
      <c r="K2939">
        <f t="shared" si="484"/>
        <v>0</v>
      </c>
      <c r="L2939">
        <v>70</v>
      </c>
      <c r="M2939" t="s">
        <v>11</v>
      </c>
      <c r="N2939">
        <f t="shared" si="485"/>
        <v>0</v>
      </c>
      <c r="O2939">
        <f>O2937+(O2938*1.89)</f>
        <v>9.3949900694391051E-5</v>
      </c>
      <c r="P2939">
        <f>IF(N2939&gt;O2939,"ND",IF(N2939&lt;O2940,"ND",N2939))</f>
        <v>0</v>
      </c>
    </row>
    <row r="2940" spans="1:18">
      <c r="A2940">
        <v>230067.66</v>
      </c>
      <c r="B2940">
        <v>0</v>
      </c>
      <c r="D2940">
        <f t="shared" si="481"/>
        <v>0</v>
      </c>
      <c r="E2940">
        <v>70</v>
      </c>
      <c r="F2940" t="s">
        <v>11</v>
      </c>
      <c r="G2940">
        <f t="shared" si="482"/>
        <v>1</v>
      </c>
      <c r="H2940">
        <f t="shared" si="483"/>
        <v>0</v>
      </c>
      <c r="K2940">
        <f t="shared" si="484"/>
        <v>0</v>
      </c>
      <c r="L2940">
        <v>70</v>
      </c>
      <c r="M2940" t="s">
        <v>11</v>
      </c>
      <c r="N2940">
        <f t="shared" si="485"/>
        <v>0</v>
      </c>
      <c r="O2940">
        <f>O2937-(O2938*1.89)</f>
        <v>-6.0572404879964877E-5</v>
      </c>
      <c r="P2940">
        <f>IF(N2940&gt;O2939,"ND",IF(N2940&lt;O2940,"ND",N2940))</f>
        <v>0</v>
      </c>
    </row>
    <row r="2941" spans="1:18">
      <c r="A2941">
        <v>192501.04</v>
      </c>
      <c r="B2941">
        <v>1450.73</v>
      </c>
      <c r="D2941">
        <f t="shared" si="481"/>
        <v>1450.73</v>
      </c>
      <c r="E2941">
        <v>70</v>
      </c>
      <c r="F2941" t="s">
        <v>11</v>
      </c>
      <c r="G2941">
        <f t="shared" si="482"/>
        <v>1</v>
      </c>
      <c r="H2941">
        <f t="shared" si="483"/>
        <v>1450.73</v>
      </c>
      <c r="K2941">
        <f t="shared" si="484"/>
        <v>1.001324874432785E-4</v>
      </c>
      <c r="L2941">
        <v>70</v>
      </c>
      <c r="M2941" t="s">
        <v>11</v>
      </c>
      <c r="N2941">
        <f t="shared" si="485"/>
        <v>1.001324874432785E-4</v>
      </c>
      <c r="P2941" t="str">
        <f>IF(N2941&gt;O2939,"ND",IF(N2941&lt;O2940,"ND",N2941))</f>
        <v>ND</v>
      </c>
    </row>
    <row r="2942" spans="1:18">
      <c r="A2942">
        <v>192620.23</v>
      </c>
      <c r="B2942">
        <v>0</v>
      </c>
      <c r="D2942">
        <f t="shared" si="481"/>
        <v>0</v>
      </c>
      <c r="E2942">
        <v>70</v>
      </c>
      <c r="F2942" t="s">
        <v>11</v>
      </c>
      <c r="G2942">
        <f t="shared" si="482"/>
        <v>1</v>
      </c>
      <c r="H2942">
        <f t="shared" si="483"/>
        <v>0</v>
      </c>
      <c r="K2942">
        <f t="shared" si="484"/>
        <v>0</v>
      </c>
      <c r="L2942">
        <v>70</v>
      </c>
      <c r="M2942" t="s">
        <v>11</v>
      </c>
      <c r="N2942">
        <f t="shared" si="485"/>
        <v>0</v>
      </c>
      <c r="P2942">
        <f>IF(N2942&gt;O2939,"ND",IF(N2942&lt;O2940,"ND",N2942))</f>
        <v>0</v>
      </c>
    </row>
    <row r="2943" spans="1:18">
      <c r="A2943">
        <v>108708.51</v>
      </c>
      <c r="B2943">
        <v>30586.18</v>
      </c>
      <c r="D2943">
        <f t="shared" si="481"/>
        <v>30586.18</v>
      </c>
      <c r="E2943">
        <v>35</v>
      </c>
      <c r="F2943" t="s">
        <v>11</v>
      </c>
      <c r="G2943">
        <f t="shared" si="482"/>
        <v>1</v>
      </c>
      <c r="H2943">
        <f t="shared" si="483"/>
        <v>30586.18</v>
      </c>
      <c r="K2943">
        <f t="shared" si="484"/>
        <v>2.1111235617846573E-3</v>
      </c>
      <c r="L2943">
        <v>35</v>
      </c>
      <c r="M2943" t="s">
        <v>11</v>
      </c>
      <c r="N2943">
        <f t="shared" si="485"/>
        <v>2.1111235617846573E-3</v>
      </c>
      <c r="O2943">
        <f>AVERAGE(N2943:N2948)</f>
        <v>2.0449419140555623E-3</v>
      </c>
      <c r="P2943">
        <f>IF(N2943&gt;O2945,"ND",IF(N2943&lt;O2946,"ND",N2943))</f>
        <v>2.1111235617846573E-3</v>
      </c>
      <c r="Q2943">
        <f>AVERAGE(P2943:P2948)</f>
        <v>2.0449419140555623E-3</v>
      </c>
      <c r="R2943">
        <f t="shared" si="486"/>
        <v>35</v>
      </c>
    </row>
    <row r="2944" spans="1:18">
      <c r="A2944">
        <v>125934.21</v>
      </c>
      <c r="B2944">
        <v>26600.22</v>
      </c>
      <c r="D2944">
        <f t="shared" si="481"/>
        <v>26600.22</v>
      </c>
      <c r="E2944">
        <v>35</v>
      </c>
      <c r="F2944" t="s">
        <v>11</v>
      </c>
      <c r="G2944">
        <f t="shared" si="482"/>
        <v>1</v>
      </c>
      <c r="H2944">
        <f t="shared" si="483"/>
        <v>26600.22</v>
      </c>
      <c r="K2944">
        <f t="shared" si="484"/>
        <v>1.8360040773530881E-3</v>
      </c>
      <c r="L2944">
        <v>35</v>
      </c>
      <c r="M2944" t="s">
        <v>11</v>
      </c>
      <c r="N2944">
        <f t="shared" si="485"/>
        <v>1.8360040773530881E-3</v>
      </c>
      <c r="O2944">
        <f>STDEV(N2943:N2948)</f>
        <v>6.46036570666489E-4</v>
      </c>
      <c r="P2944">
        <f>IF(N2944&gt;O2945,"ND",IF(N2944&lt;O2946,"ND",N2944))</f>
        <v>1.8360040773530881E-3</v>
      </c>
    </row>
    <row r="2945" spans="1:18">
      <c r="A2945">
        <v>104583.92</v>
      </c>
      <c r="B2945">
        <v>41344.629999999997</v>
      </c>
      <c r="D2945">
        <f t="shared" si="481"/>
        <v>41344.629999999997</v>
      </c>
      <c r="E2945">
        <v>35</v>
      </c>
      <c r="F2945" t="s">
        <v>11</v>
      </c>
      <c r="G2945">
        <f t="shared" si="482"/>
        <v>1</v>
      </c>
      <c r="H2945">
        <f t="shared" si="483"/>
        <v>41344.629999999997</v>
      </c>
      <c r="K2945">
        <f t="shared" si="484"/>
        <v>2.8536947911203293E-3</v>
      </c>
      <c r="L2945">
        <v>35</v>
      </c>
      <c r="M2945" t="s">
        <v>11</v>
      </c>
      <c r="N2945">
        <f t="shared" si="485"/>
        <v>2.8536947911203293E-3</v>
      </c>
      <c r="O2945">
        <f>O2943+(O2944*1.89)</f>
        <v>3.2659510326152265E-3</v>
      </c>
      <c r="P2945">
        <f>IF(N2945&gt;O2945,"ND",IF(N2945&lt;O2946,"ND",N2945))</f>
        <v>2.8536947911203293E-3</v>
      </c>
    </row>
    <row r="2946" spans="1:18">
      <c r="A2946">
        <v>108828.68</v>
      </c>
      <c r="B2946">
        <v>25536.14</v>
      </c>
      <c r="D2946">
        <f t="shared" si="481"/>
        <v>25536.14</v>
      </c>
      <c r="E2946">
        <v>35</v>
      </c>
      <c r="F2946" t="s">
        <v>11</v>
      </c>
      <c r="G2946">
        <f t="shared" si="482"/>
        <v>1</v>
      </c>
      <c r="H2946">
        <f t="shared" si="483"/>
        <v>25536.14</v>
      </c>
      <c r="K2946">
        <f t="shared" si="484"/>
        <v>1.762558999882681E-3</v>
      </c>
      <c r="L2946">
        <v>35</v>
      </c>
      <c r="M2946" t="s">
        <v>11</v>
      </c>
      <c r="N2946">
        <f t="shared" si="485"/>
        <v>1.762558999882681E-3</v>
      </c>
      <c r="O2946">
        <f>O2943-(O2944*1.89)</f>
        <v>8.239327954958982E-4</v>
      </c>
      <c r="P2946">
        <f>IF(N2946&gt;O2945,"ND",IF(N2946&lt;O2946,"ND",N2946))</f>
        <v>1.762558999882681E-3</v>
      </c>
    </row>
    <row r="2947" spans="1:18">
      <c r="A2947">
        <v>120968.01</v>
      </c>
      <c r="B2947">
        <v>38216.639999999999</v>
      </c>
      <c r="D2947">
        <f t="shared" si="481"/>
        <v>38216.639999999999</v>
      </c>
      <c r="E2947">
        <v>35</v>
      </c>
      <c r="F2947" t="s">
        <v>11</v>
      </c>
      <c r="G2947">
        <f t="shared" si="482"/>
        <v>1</v>
      </c>
      <c r="H2947">
        <f t="shared" si="483"/>
        <v>38216.639999999999</v>
      </c>
      <c r="K2947">
        <f t="shared" si="484"/>
        <v>2.6377942311279802E-3</v>
      </c>
      <c r="L2947">
        <v>35</v>
      </c>
      <c r="M2947" t="s">
        <v>11</v>
      </c>
      <c r="N2947">
        <f t="shared" si="485"/>
        <v>2.6377942311279802E-3</v>
      </c>
      <c r="P2947">
        <f>IF(N2947&gt;O2945,"ND",IF(N2947&lt;O2946,"ND",N2947))</f>
        <v>2.6377942311279802E-3</v>
      </c>
    </row>
    <row r="2948" spans="1:18">
      <c r="A2948">
        <v>128414.64</v>
      </c>
      <c r="B2948">
        <v>15480.19</v>
      </c>
      <c r="D2948">
        <f t="shared" ref="D2948:D3011" si="487">IF(A2948&lt;$A$4623,"NA",B2948)</f>
        <v>15480.19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15480.19</v>
      </c>
      <c r="K2948">
        <f t="shared" ref="K2948:K3011" si="490">IF(F2948="A",H2948/$J$3,IF(F2948="B",H2948/$J$4,IF(F2948="C",H2948/$J$5,IF(F2948="D",H2948/$J$5))))</f>
        <v>1.0684758230646403E-3</v>
      </c>
      <c r="L2948">
        <v>35</v>
      </c>
      <c r="M2948" t="s">
        <v>11</v>
      </c>
      <c r="N2948">
        <f t="shared" ref="N2948:N3011" si="491">VALUE(K2948)</f>
        <v>1.0684758230646403E-3</v>
      </c>
      <c r="P2948">
        <f>IF(N2948&gt;O2945,"ND",IF(N2948&lt;O2946,"ND",N2948))</f>
        <v>1.0684758230646403E-3</v>
      </c>
    </row>
    <row r="2949" spans="1:18">
      <c r="A2949">
        <v>129329.36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0</v>
      </c>
      <c r="P2949">
        <f>IF(N2949&gt;O2951,"ND",IF(N2949&lt;O2952,"ND",N2949))</f>
        <v>0</v>
      </c>
      <c r="Q2949">
        <f>AVERAGE(P2949:P2954)</f>
        <v>0</v>
      </c>
      <c r="R2949">
        <f t="shared" si="486"/>
        <v>301</v>
      </c>
    </row>
    <row r="2950" spans="1:18">
      <c r="A2950">
        <v>176576.98</v>
      </c>
      <c r="B2950">
        <v>0</v>
      </c>
      <c r="D2950">
        <f t="shared" si="487"/>
        <v>0</v>
      </c>
      <c r="E2950">
        <v>301</v>
      </c>
      <c r="F2950" t="s">
        <v>11</v>
      </c>
      <c r="G2950">
        <f t="shared" si="488"/>
        <v>1</v>
      </c>
      <c r="H2950">
        <f t="shared" si="489"/>
        <v>0</v>
      </c>
      <c r="K2950">
        <f t="shared" si="490"/>
        <v>0</v>
      </c>
      <c r="L2950">
        <v>301</v>
      </c>
      <c r="M2950" t="s">
        <v>11</v>
      </c>
      <c r="N2950">
        <f t="shared" si="491"/>
        <v>0</v>
      </c>
      <c r="O2950">
        <f>STDEV(N2949:N2954)</f>
        <v>0</v>
      </c>
      <c r="P2950">
        <f>IF(N2950&gt;O2951,"ND",IF(N2950&lt;O2952,"ND",N2950))</f>
        <v>0</v>
      </c>
    </row>
    <row r="2951" spans="1:18">
      <c r="A2951">
        <v>194210.87</v>
      </c>
      <c r="B2951">
        <v>0</v>
      </c>
      <c r="D2951">
        <f t="shared" si="487"/>
        <v>0</v>
      </c>
      <c r="E2951">
        <v>301</v>
      </c>
      <c r="F2951" t="s">
        <v>11</v>
      </c>
      <c r="G2951">
        <f t="shared" si="488"/>
        <v>1</v>
      </c>
      <c r="H2951">
        <f t="shared" si="489"/>
        <v>0</v>
      </c>
      <c r="K2951">
        <f t="shared" si="490"/>
        <v>0</v>
      </c>
      <c r="L2951">
        <v>301</v>
      </c>
      <c r="M2951" t="s">
        <v>11</v>
      </c>
      <c r="N2951">
        <f t="shared" si="491"/>
        <v>0</v>
      </c>
      <c r="O2951">
        <f>O2949+(O2950*1.89)</f>
        <v>0</v>
      </c>
      <c r="P2951">
        <f>IF(N2951&gt;O2951,"ND",IF(N2951&lt;O2952,"ND",N2951))</f>
        <v>0</v>
      </c>
    </row>
    <row r="2952" spans="1:18">
      <c r="A2952">
        <v>163218.63</v>
      </c>
      <c r="B2952">
        <v>0</v>
      </c>
      <c r="D2952">
        <f t="shared" si="487"/>
        <v>0</v>
      </c>
      <c r="E2952">
        <v>301</v>
      </c>
      <c r="F2952" t="s">
        <v>11</v>
      </c>
      <c r="G2952">
        <f t="shared" si="488"/>
        <v>1</v>
      </c>
      <c r="H2952">
        <f t="shared" si="489"/>
        <v>0</v>
      </c>
      <c r="K2952">
        <f t="shared" si="490"/>
        <v>0</v>
      </c>
      <c r="L2952">
        <v>301</v>
      </c>
      <c r="M2952" t="s">
        <v>11</v>
      </c>
      <c r="N2952">
        <f t="shared" si="491"/>
        <v>0</v>
      </c>
      <c r="O2952">
        <f>O2949-(O2950*1.89)</f>
        <v>0</v>
      </c>
      <c r="P2952">
        <f>IF(N2952&gt;O2951,"ND",IF(N2952&lt;O2952,"ND",N2952))</f>
        <v>0</v>
      </c>
    </row>
    <row r="2953" spans="1:18">
      <c r="A2953">
        <v>142254.49</v>
      </c>
      <c r="B2953">
        <v>0</v>
      </c>
      <c r="D2953">
        <f t="shared" si="487"/>
        <v>0</v>
      </c>
      <c r="E2953">
        <v>301</v>
      </c>
      <c r="F2953" t="s">
        <v>11</v>
      </c>
      <c r="G2953">
        <f t="shared" si="488"/>
        <v>1</v>
      </c>
      <c r="H2953">
        <f t="shared" si="489"/>
        <v>0</v>
      </c>
      <c r="K2953">
        <f t="shared" si="490"/>
        <v>0</v>
      </c>
      <c r="L2953">
        <v>301</v>
      </c>
      <c r="M2953" t="s">
        <v>11</v>
      </c>
      <c r="N2953">
        <f t="shared" si="491"/>
        <v>0</v>
      </c>
      <c r="P2953">
        <f>IF(N2953&gt;O2951,"ND",IF(N2953&lt;O2952,"ND",N2953))</f>
        <v>0</v>
      </c>
    </row>
    <row r="2954" spans="1:18">
      <c r="A2954">
        <v>127562.51</v>
      </c>
      <c r="B2954">
        <v>0</v>
      </c>
      <c r="D2954">
        <f t="shared" si="487"/>
        <v>0</v>
      </c>
      <c r="E2954">
        <v>301</v>
      </c>
      <c r="F2954" t="s">
        <v>11</v>
      </c>
      <c r="G2954">
        <f t="shared" si="488"/>
        <v>1</v>
      </c>
      <c r="H2954">
        <f t="shared" si="489"/>
        <v>0</v>
      </c>
      <c r="K2954">
        <f t="shared" si="490"/>
        <v>0</v>
      </c>
      <c r="L2954">
        <v>301</v>
      </c>
      <c r="M2954" t="s">
        <v>11</v>
      </c>
      <c r="N2954">
        <f t="shared" si="491"/>
        <v>0</v>
      </c>
      <c r="P2954">
        <f>IF(N2954&gt;O2951,"ND",IF(N2954&lt;O2952,"ND",N2954))</f>
        <v>0</v>
      </c>
    </row>
    <row r="2955" spans="1:18">
      <c r="A2955">
        <v>139158.31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1.3179144703810586E-4</v>
      </c>
      <c r="P2955">
        <f>IF(N2955&gt;O2957,"ND",IF(N2955&lt;O2958,"ND",N2955))</f>
        <v>0</v>
      </c>
      <c r="Q2955">
        <f>AVERAGE(P2955:P2960)</f>
        <v>1.3179144703810586E-4</v>
      </c>
      <c r="R2955">
        <f t="shared" si="486"/>
        <v>36</v>
      </c>
    </row>
    <row r="2956" spans="1:18">
      <c r="A2956">
        <v>160948.19</v>
      </c>
      <c r="B2956">
        <v>2042.41</v>
      </c>
      <c r="D2956">
        <f t="shared" si="487"/>
        <v>2042.41</v>
      </c>
      <c r="E2956">
        <v>36</v>
      </c>
      <c r="F2956" t="s">
        <v>11</v>
      </c>
      <c r="G2956">
        <f t="shared" si="488"/>
        <v>1</v>
      </c>
      <c r="H2956">
        <f t="shared" si="489"/>
        <v>2042.41</v>
      </c>
      <c r="K2956">
        <f t="shared" si="490"/>
        <v>1.4097150653741666E-4</v>
      </c>
      <c r="L2956">
        <v>36</v>
      </c>
      <c r="M2956" t="s">
        <v>11</v>
      </c>
      <c r="N2956">
        <f t="shared" si="491"/>
        <v>1.4097150653741666E-4</v>
      </c>
      <c r="O2956">
        <f>STDEV(N2955:N2960)</f>
        <v>1.8208932101322002E-4</v>
      </c>
      <c r="P2956">
        <f>IF(N2956&gt;O2957,"ND",IF(N2956&lt;O2958,"ND",N2956))</f>
        <v>1.4097150653741666E-4</v>
      </c>
    </row>
    <row r="2957" spans="1:18">
      <c r="A2957">
        <v>136431.24</v>
      </c>
      <c r="B2957">
        <v>2683.39</v>
      </c>
      <c r="D2957">
        <f t="shared" si="487"/>
        <v>2683.39</v>
      </c>
      <c r="E2957">
        <v>36</v>
      </c>
      <c r="F2957" t="s">
        <v>11</v>
      </c>
      <c r="G2957">
        <f t="shared" si="488"/>
        <v>1</v>
      </c>
      <c r="H2957">
        <f t="shared" si="489"/>
        <v>2683.39</v>
      </c>
      <c r="K2957">
        <f t="shared" si="490"/>
        <v>1.8521331707514085E-4</v>
      </c>
      <c r="L2957">
        <v>36</v>
      </c>
      <c r="M2957" t="s">
        <v>11</v>
      </c>
      <c r="N2957">
        <f t="shared" si="491"/>
        <v>1.8521331707514085E-4</v>
      </c>
      <c r="O2957">
        <f>O2955+(O2956*1.89)</f>
        <v>4.7594026375309163E-4</v>
      </c>
      <c r="P2957">
        <f>IF(N2957&gt;O2957,"ND",IF(N2957&lt;O2958,"ND",N2957))</f>
        <v>1.8521331707514085E-4</v>
      </c>
    </row>
    <row r="2958" spans="1:18">
      <c r="A2958">
        <v>135296.48000000001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-2.1235736967687994E-4</v>
      </c>
      <c r="P2958">
        <f>IF(N2958&gt;O2957,"ND",IF(N2958&lt;O2958,"ND",N2958))</f>
        <v>0</v>
      </c>
    </row>
    <row r="2959" spans="1:18">
      <c r="A2959">
        <v>152039.32999999999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159868.4</v>
      </c>
      <c r="B2960">
        <v>6730.65</v>
      </c>
      <c r="D2960">
        <f t="shared" si="487"/>
        <v>6730.65</v>
      </c>
      <c r="E2960">
        <v>36</v>
      </c>
      <c r="F2960" t="s">
        <v>11</v>
      </c>
      <c r="G2960">
        <f t="shared" si="488"/>
        <v>1</v>
      </c>
      <c r="H2960">
        <f t="shared" si="489"/>
        <v>6730.65</v>
      </c>
      <c r="K2960">
        <f t="shared" si="490"/>
        <v>4.6456385861607768E-4</v>
      </c>
      <c r="L2960">
        <v>36</v>
      </c>
      <c r="M2960" t="s">
        <v>11</v>
      </c>
      <c r="N2960">
        <f t="shared" si="491"/>
        <v>4.6456385861607768E-4</v>
      </c>
      <c r="P2960">
        <f>IF(N2960&gt;O2957,"ND",IF(N2960&lt;O2958,"ND",N2960))</f>
        <v>4.6456385861607768E-4</v>
      </c>
    </row>
    <row r="2961" spans="1:18">
      <c r="A2961">
        <v>161431.79999999999</v>
      </c>
      <c r="B2961">
        <v>0</v>
      </c>
      <c r="D2961">
        <f t="shared" si="487"/>
        <v>0</v>
      </c>
      <c r="E2961">
        <v>305</v>
      </c>
      <c r="F2961" t="s">
        <v>11</v>
      </c>
      <c r="G2961">
        <f t="shared" si="488"/>
        <v>1</v>
      </c>
      <c r="H2961">
        <f t="shared" si="489"/>
        <v>0</v>
      </c>
      <c r="K2961">
        <f t="shared" si="490"/>
        <v>0</v>
      </c>
      <c r="L2961">
        <v>305</v>
      </c>
      <c r="M2961" t="s">
        <v>11</v>
      </c>
      <c r="N2961">
        <f t="shared" si="491"/>
        <v>0</v>
      </c>
      <c r="O2961">
        <f>AVERAGE(N2961:N2966)</f>
        <v>0</v>
      </c>
      <c r="P2961">
        <f>IF(N2961&gt;O2963,"ND",IF(N2961&lt;O2964,"ND",N2961))</f>
        <v>0</v>
      </c>
      <c r="Q2961">
        <f>AVERAGE(P2961:P2966)</f>
        <v>0</v>
      </c>
      <c r="R2961">
        <f t="shared" si="486"/>
        <v>305</v>
      </c>
    </row>
    <row r="2962" spans="1:18">
      <c r="A2962">
        <v>178713.36</v>
      </c>
      <c r="B2962">
        <v>0</v>
      </c>
      <c r="D2962">
        <f t="shared" si="487"/>
        <v>0</v>
      </c>
      <c r="E2962">
        <v>305</v>
      </c>
      <c r="F2962" t="s">
        <v>11</v>
      </c>
      <c r="G2962">
        <f t="shared" si="488"/>
        <v>1</v>
      </c>
      <c r="H2962">
        <f t="shared" si="489"/>
        <v>0</v>
      </c>
      <c r="K2962">
        <f t="shared" si="490"/>
        <v>0</v>
      </c>
      <c r="L2962">
        <v>305</v>
      </c>
      <c r="M2962" t="s">
        <v>11</v>
      </c>
      <c r="N2962">
        <f t="shared" si="491"/>
        <v>0</v>
      </c>
      <c r="O2962">
        <f>STDEV(N2961:N2966)</f>
        <v>0</v>
      </c>
      <c r="P2962">
        <f>IF(N2962&gt;O2963,"ND",IF(N2962&lt;O2964,"ND",N2962))</f>
        <v>0</v>
      </c>
    </row>
    <row r="2963" spans="1:18">
      <c r="A2963">
        <v>176704.23</v>
      </c>
      <c r="B2963">
        <v>0</v>
      </c>
      <c r="D2963">
        <f t="shared" si="487"/>
        <v>0</v>
      </c>
      <c r="E2963">
        <v>305</v>
      </c>
      <c r="F2963" t="s">
        <v>11</v>
      </c>
      <c r="G2963">
        <f t="shared" si="488"/>
        <v>1</v>
      </c>
      <c r="H2963">
        <f t="shared" si="489"/>
        <v>0</v>
      </c>
      <c r="K2963">
        <f t="shared" si="490"/>
        <v>0</v>
      </c>
      <c r="L2963">
        <v>305</v>
      </c>
      <c r="M2963" t="s">
        <v>11</v>
      </c>
      <c r="N2963">
        <f t="shared" si="491"/>
        <v>0</v>
      </c>
      <c r="O2963">
        <f>O2961+(O2962*1.89)</f>
        <v>0</v>
      </c>
      <c r="P2963">
        <f>IF(N2963&gt;O2963,"ND",IF(N2963&lt;O2964,"ND",N2963))</f>
        <v>0</v>
      </c>
    </row>
    <row r="2964" spans="1:18">
      <c r="A2964">
        <v>181884.25</v>
      </c>
      <c r="B2964">
        <v>0</v>
      </c>
      <c r="D2964">
        <f t="shared" si="487"/>
        <v>0</v>
      </c>
      <c r="E2964">
        <v>305</v>
      </c>
      <c r="F2964" t="s">
        <v>11</v>
      </c>
      <c r="G2964">
        <f t="shared" si="488"/>
        <v>1</v>
      </c>
      <c r="H2964">
        <f t="shared" si="489"/>
        <v>0</v>
      </c>
      <c r="K2964">
        <f t="shared" si="490"/>
        <v>0</v>
      </c>
      <c r="L2964">
        <v>305</v>
      </c>
      <c r="M2964" t="s">
        <v>11</v>
      </c>
      <c r="N2964">
        <f t="shared" si="491"/>
        <v>0</v>
      </c>
      <c r="O2964">
        <f>O2961-(O2962*1.89)</f>
        <v>0</v>
      </c>
      <c r="P2964">
        <f>IF(N2964&gt;O2963,"ND",IF(N2964&lt;O2964,"ND",N2964))</f>
        <v>0</v>
      </c>
    </row>
    <row r="2965" spans="1:18">
      <c r="A2965">
        <v>178496</v>
      </c>
      <c r="B2965">
        <v>0</v>
      </c>
      <c r="D2965">
        <f t="shared" si="487"/>
        <v>0</v>
      </c>
      <c r="E2965">
        <v>305</v>
      </c>
      <c r="F2965" t="s">
        <v>11</v>
      </c>
      <c r="G2965">
        <f t="shared" si="488"/>
        <v>1</v>
      </c>
      <c r="H2965">
        <f t="shared" si="489"/>
        <v>0</v>
      </c>
      <c r="K2965">
        <f t="shared" si="490"/>
        <v>0</v>
      </c>
      <c r="L2965">
        <v>305</v>
      </c>
      <c r="M2965" t="s">
        <v>11</v>
      </c>
      <c r="N2965">
        <f t="shared" si="491"/>
        <v>0</v>
      </c>
      <c r="P2965">
        <f>IF(N2965&gt;O2963,"ND",IF(N2965&lt;O2964,"ND",N2965))</f>
        <v>0</v>
      </c>
    </row>
    <row r="2966" spans="1:18">
      <c r="A2966">
        <v>176319.24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166126.07</v>
      </c>
      <c r="B2967">
        <v>494031.31</v>
      </c>
      <c r="D2967">
        <f t="shared" si="487"/>
        <v>494031.31</v>
      </c>
      <c r="E2967">
        <v>37</v>
      </c>
      <c r="F2967" t="s">
        <v>11</v>
      </c>
      <c r="G2967">
        <f t="shared" si="488"/>
        <v>1</v>
      </c>
      <c r="H2967">
        <f t="shared" si="489"/>
        <v>494031.31</v>
      </c>
      <c r="K2967">
        <f t="shared" si="490"/>
        <v>3.4099097657842206E-2</v>
      </c>
      <c r="L2967">
        <v>37</v>
      </c>
      <c r="M2967" t="s">
        <v>11</v>
      </c>
      <c r="N2967">
        <f t="shared" si="491"/>
        <v>3.4099097657842206E-2</v>
      </c>
      <c r="O2967">
        <f>AVERAGE(N2967:N2972)</f>
        <v>3.6420080846993212E-2</v>
      </c>
      <c r="P2967">
        <f>IF(N2967&gt;O2969,"ND",IF(N2967&lt;O2970,"ND",N2967))</f>
        <v>3.4099097657842206E-2</v>
      </c>
      <c r="Q2967">
        <f>AVERAGE(P2967:P2972)</f>
        <v>3.6420080846993212E-2</v>
      </c>
      <c r="R2967">
        <f t="shared" si="486"/>
        <v>37</v>
      </c>
    </row>
    <row r="2968" spans="1:18">
      <c r="A2968">
        <v>164900.94</v>
      </c>
      <c r="B2968">
        <v>507254.98</v>
      </c>
      <c r="D2968">
        <f t="shared" si="487"/>
        <v>507254.98</v>
      </c>
      <c r="E2968">
        <v>37</v>
      </c>
      <c r="F2968" t="s">
        <v>11</v>
      </c>
      <c r="G2968">
        <f t="shared" si="488"/>
        <v>1</v>
      </c>
      <c r="H2968">
        <f t="shared" si="489"/>
        <v>507254.98</v>
      </c>
      <c r="K2968">
        <f t="shared" si="490"/>
        <v>3.5011823644227724E-2</v>
      </c>
      <c r="L2968">
        <v>37</v>
      </c>
      <c r="M2968" t="s">
        <v>11</v>
      </c>
      <c r="N2968">
        <f t="shared" si="491"/>
        <v>3.5011823644227724E-2</v>
      </c>
      <c r="O2968">
        <f>STDEV(N2967:N2972)</f>
        <v>1.6679852559192874E-3</v>
      </c>
      <c r="P2968">
        <f>IF(N2968&gt;O2969,"ND",IF(N2968&lt;O2970,"ND",N2968))</f>
        <v>3.5011823644227724E-2</v>
      </c>
    </row>
    <row r="2969" spans="1:18">
      <c r="A2969">
        <v>179408.33</v>
      </c>
      <c r="B2969">
        <v>524432.16</v>
      </c>
      <c r="D2969">
        <f t="shared" si="487"/>
        <v>524432.16</v>
      </c>
      <c r="E2969">
        <v>37</v>
      </c>
      <c r="F2969" t="s">
        <v>11</v>
      </c>
      <c r="G2969">
        <f t="shared" si="488"/>
        <v>1</v>
      </c>
      <c r="H2969">
        <f t="shared" si="489"/>
        <v>524432.16</v>
      </c>
      <c r="K2969">
        <f t="shared" si="490"/>
        <v>3.6197429346640261E-2</v>
      </c>
      <c r="L2969">
        <v>37</v>
      </c>
      <c r="M2969" t="s">
        <v>11</v>
      </c>
      <c r="N2969">
        <f t="shared" si="491"/>
        <v>3.6197429346640261E-2</v>
      </c>
      <c r="O2969">
        <f>O2967+(O2968*1.89)</f>
        <v>3.9572572980680662E-2</v>
      </c>
      <c r="P2969">
        <f>IF(N2969&gt;O2969,"ND",IF(N2969&lt;O2970,"ND",N2969))</f>
        <v>3.6197429346640261E-2</v>
      </c>
    </row>
    <row r="2970" spans="1:18">
      <c r="A2970">
        <v>181620.64</v>
      </c>
      <c r="B2970">
        <v>541018.13</v>
      </c>
      <c r="D2970">
        <f t="shared" si="487"/>
        <v>541018.13</v>
      </c>
      <c r="E2970">
        <v>37</v>
      </c>
      <c r="F2970" t="s">
        <v>11</v>
      </c>
      <c r="G2970">
        <f t="shared" si="488"/>
        <v>1</v>
      </c>
      <c r="H2970">
        <f t="shared" si="489"/>
        <v>541018.13</v>
      </c>
      <c r="K2970">
        <f t="shared" si="490"/>
        <v>3.7342228470363899E-2</v>
      </c>
      <c r="L2970">
        <v>37</v>
      </c>
      <c r="M2970" t="s">
        <v>11</v>
      </c>
      <c r="N2970">
        <f t="shared" si="491"/>
        <v>3.7342228470363899E-2</v>
      </c>
      <c r="O2970">
        <f>O2967-(O2968*1.89)</f>
        <v>3.3267588713305762E-2</v>
      </c>
      <c r="P2970">
        <f>IF(N2970&gt;O2969,"ND",IF(N2970&lt;O2970,"ND",N2970))</f>
        <v>3.7342228470363899E-2</v>
      </c>
    </row>
    <row r="2971" spans="1:18">
      <c r="A2971">
        <v>184662.64</v>
      </c>
      <c r="B2971">
        <v>539102.37</v>
      </c>
      <c r="D2971">
        <f t="shared" si="487"/>
        <v>539102.37</v>
      </c>
      <c r="E2971">
        <v>37</v>
      </c>
      <c r="F2971" t="s">
        <v>11</v>
      </c>
      <c r="G2971">
        <f t="shared" si="488"/>
        <v>1</v>
      </c>
      <c r="H2971">
        <f t="shared" si="489"/>
        <v>539102.37</v>
      </c>
      <c r="K2971">
        <f t="shared" si="490"/>
        <v>3.7209998617707414E-2</v>
      </c>
      <c r="L2971">
        <v>37</v>
      </c>
      <c r="M2971" t="s">
        <v>11</v>
      </c>
      <c r="N2971">
        <f t="shared" si="491"/>
        <v>3.7209998617707414E-2</v>
      </c>
      <c r="P2971">
        <f>IF(N2971&gt;O2969,"ND",IF(N2971&lt;O2970,"ND",N2971))</f>
        <v>3.7209998617707414E-2</v>
      </c>
    </row>
    <row r="2972" spans="1:18">
      <c r="A2972">
        <v>183534.12</v>
      </c>
      <c r="B2972">
        <v>560108.80000000005</v>
      </c>
      <c r="D2972">
        <f t="shared" si="487"/>
        <v>560108.80000000005</v>
      </c>
      <c r="E2972">
        <v>37</v>
      </c>
      <c r="F2972" t="s">
        <v>11</v>
      </c>
      <c r="G2972">
        <f t="shared" si="488"/>
        <v>1</v>
      </c>
      <c r="H2972">
        <f t="shared" si="489"/>
        <v>560108.80000000005</v>
      </c>
      <c r="K2972">
        <f t="shared" si="490"/>
        <v>3.8659907345177803E-2</v>
      </c>
      <c r="L2972">
        <v>37</v>
      </c>
      <c r="M2972" t="s">
        <v>11</v>
      </c>
      <c r="N2972">
        <f t="shared" si="491"/>
        <v>3.8659907345177803E-2</v>
      </c>
      <c r="P2972">
        <f>IF(N2972&gt;O2969,"ND",IF(N2972&lt;O2970,"ND",N2972))</f>
        <v>3.8659907345177803E-2</v>
      </c>
    </row>
    <row r="2973" spans="1:18">
      <c r="A2973">
        <v>322158.14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0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317231.52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0</v>
      </c>
      <c r="P2974">
        <f>IF(N2974&gt;O2975,"ND",IF(N2974&lt;O2976,"ND",N2974))</f>
        <v>0</v>
      </c>
    </row>
    <row r="2975" spans="1:18">
      <c r="A2975">
        <v>322880.5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0</v>
      </c>
      <c r="P2975">
        <f>IF(N2975&gt;O2975,"ND",IF(N2975&lt;O2976,"ND",N2975))</f>
        <v>0</v>
      </c>
    </row>
    <row r="2976" spans="1:18">
      <c r="A2976">
        <v>307808.95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0</v>
      </c>
      <c r="P2976">
        <f>IF(N2976&gt;O2975,"ND",IF(N2976&lt;O2976,"ND",N2976))</f>
        <v>0</v>
      </c>
    </row>
    <row r="2977" spans="1:18">
      <c r="A2977">
        <v>306413.39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310486.87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216681.12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1.5082648751744138E-4</v>
      </c>
      <c r="P2979">
        <f>IF(N2979&gt;O2981,"ND",IF(N2979&lt;O2982,"ND",N2979))</f>
        <v>0</v>
      </c>
      <c r="Q2979">
        <f>AVERAGE(P2979:P2984)</f>
        <v>0</v>
      </c>
      <c r="R2979">
        <f t="shared" si="486"/>
        <v>38</v>
      </c>
    </row>
    <row r="2980" spans="1:18">
      <c r="A2980">
        <v>203495.04000000001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3.6944793411398773E-4</v>
      </c>
      <c r="P2980">
        <f>IF(N2980&gt;O2981,"ND",IF(N2980&lt;O2982,"ND",N2980))</f>
        <v>0</v>
      </c>
    </row>
    <row r="2981" spans="1:18">
      <c r="A2981">
        <v>193992.05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8.4908308299287813E-4</v>
      </c>
      <c r="P2981">
        <f>IF(N2981&gt;O2981,"ND",IF(N2981&lt;O2982,"ND",N2981))</f>
        <v>0</v>
      </c>
    </row>
    <row r="2982" spans="1:18">
      <c r="A2982">
        <v>180571.88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-5.4743010795799531E-4</v>
      </c>
      <c r="P2982">
        <f>IF(N2982&gt;O2981,"ND",IF(N2982&lt;O2982,"ND",N2982))</f>
        <v>0</v>
      </c>
    </row>
    <row r="2983" spans="1:18">
      <c r="A2983">
        <v>182285.44</v>
      </c>
      <c r="B2983">
        <v>0</v>
      </c>
      <c r="D2983">
        <f t="shared" si="487"/>
        <v>0</v>
      </c>
      <c r="E2983">
        <v>38</v>
      </c>
      <c r="F2983" t="s">
        <v>11</v>
      </c>
      <c r="G2983">
        <f t="shared" si="488"/>
        <v>1</v>
      </c>
      <c r="H2983">
        <f t="shared" si="489"/>
        <v>0</v>
      </c>
      <c r="K2983">
        <f t="shared" si="490"/>
        <v>0</v>
      </c>
      <c r="L2983">
        <v>38</v>
      </c>
      <c r="M2983" t="s">
        <v>11</v>
      </c>
      <c r="N2983">
        <f t="shared" si="491"/>
        <v>0</v>
      </c>
      <c r="P2983">
        <f>IF(N2983&gt;O2981,"ND",IF(N2983&lt;O2982,"ND",N2983))</f>
        <v>0</v>
      </c>
    </row>
    <row r="2984" spans="1:18">
      <c r="A2984">
        <v>173021.62</v>
      </c>
      <c r="B2984">
        <v>13111.14</v>
      </c>
      <c r="D2984">
        <f t="shared" si="487"/>
        <v>13111.14</v>
      </c>
      <c r="E2984">
        <v>38</v>
      </c>
      <c r="F2984" t="s">
        <v>11</v>
      </c>
      <c r="G2984">
        <f t="shared" si="488"/>
        <v>1</v>
      </c>
      <c r="H2984">
        <f t="shared" si="489"/>
        <v>13111.14</v>
      </c>
      <c r="K2984">
        <f t="shared" si="490"/>
        <v>9.0495892510464825E-4</v>
      </c>
      <c r="L2984">
        <v>38</v>
      </c>
      <c r="M2984" t="s">
        <v>11</v>
      </c>
      <c r="N2984">
        <f t="shared" si="491"/>
        <v>9.0495892510464825E-4</v>
      </c>
      <c r="P2984" t="str">
        <f>IF(N2984&gt;O2981,"ND",IF(N2984&lt;O2982,"ND",N2984))</f>
        <v>ND</v>
      </c>
    </row>
    <row r="2985" spans="1:18">
      <c r="A2985">
        <v>187679.53</v>
      </c>
      <c r="B2985">
        <v>2922.05</v>
      </c>
      <c r="D2985">
        <f t="shared" si="487"/>
        <v>2922.05</v>
      </c>
      <c r="E2985">
        <v>71</v>
      </c>
      <c r="F2985" t="s">
        <v>11</v>
      </c>
      <c r="G2985">
        <f t="shared" si="488"/>
        <v>1</v>
      </c>
      <c r="H2985">
        <f t="shared" si="489"/>
        <v>2922.05</v>
      </c>
      <c r="K2985">
        <f t="shared" si="490"/>
        <v>2.0168614072476061E-4</v>
      </c>
      <c r="L2985">
        <v>71</v>
      </c>
      <c r="M2985" t="s">
        <v>11</v>
      </c>
      <c r="N2985">
        <f t="shared" si="491"/>
        <v>2.0168614072476061E-4</v>
      </c>
      <c r="O2985">
        <f>AVERAGE(N2985:N2990)</f>
        <v>6.5771886298328786E-5</v>
      </c>
      <c r="P2985">
        <f>IF(N2985&gt;O2987,"ND",IF(N2985&lt;O2988,"ND",N2985))</f>
        <v>2.0168614072476061E-4</v>
      </c>
      <c r="Q2985">
        <f>AVERAGE(P2985:P2990)</f>
        <v>6.5771886298328786E-5</v>
      </c>
      <c r="R2985">
        <f t="shared" si="486"/>
        <v>71</v>
      </c>
    </row>
    <row r="2986" spans="1:18">
      <c r="A2986">
        <v>160862.19</v>
      </c>
      <c r="B2986">
        <v>0</v>
      </c>
      <c r="D2986">
        <f t="shared" si="487"/>
        <v>0</v>
      </c>
      <c r="E2986">
        <v>71</v>
      </c>
      <c r="F2986" t="s">
        <v>11</v>
      </c>
      <c r="G2986">
        <f t="shared" si="488"/>
        <v>1</v>
      </c>
      <c r="H2986">
        <f t="shared" si="489"/>
        <v>0</v>
      </c>
      <c r="K2986">
        <f t="shared" si="490"/>
        <v>0</v>
      </c>
      <c r="L2986">
        <v>71</v>
      </c>
      <c r="M2986" t="s">
        <v>11</v>
      </c>
      <c r="N2986">
        <f t="shared" si="491"/>
        <v>0</v>
      </c>
      <c r="O2986">
        <f>STDEV(N2985:N2990)</f>
        <v>1.0193085357214689E-4</v>
      </c>
      <c r="P2986">
        <f>IF(N2986&gt;O2987,"ND",IF(N2986&lt;O2988,"ND",N2986))</f>
        <v>0</v>
      </c>
    </row>
    <row r="2987" spans="1:18">
      <c r="A2987">
        <v>143327.42000000001</v>
      </c>
      <c r="B2987">
        <v>0</v>
      </c>
      <c r="D2987">
        <f t="shared" si="487"/>
        <v>0</v>
      </c>
      <c r="E2987">
        <v>71</v>
      </c>
      <c r="F2987" t="s">
        <v>11</v>
      </c>
      <c r="G2987">
        <f t="shared" si="488"/>
        <v>1</v>
      </c>
      <c r="H2987">
        <f t="shared" si="489"/>
        <v>0</v>
      </c>
      <c r="K2987">
        <f t="shared" si="490"/>
        <v>0</v>
      </c>
      <c r="L2987">
        <v>71</v>
      </c>
      <c r="M2987" t="s">
        <v>11</v>
      </c>
      <c r="N2987">
        <f t="shared" si="491"/>
        <v>0</v>
      </c>
      <c r="O2987">
        <f>O2985+(O2986*1.89)</f>
        <v>2.584211995496864E-4</v>
      </c>
      <c r="P2987">
        <f>IF(N2987&gt;O2987,"ND",IF(N2987&lt;O2988,"ND",N2987))</f>
        <v>0</v>
      </c>
    </row>
    <row r="2988" spans="1:18">
      <c r="A2988">
        <v>141202.73000000001</v>
      </c>
      <c r="B2988">
        <v>2795.41</v>
      </c>
      <c r="D2988">
        <f t="shared" si="487"/>
        <v>2795.41</v>
      </c>
      <c r="E2988">
        <v>71</v>
      </c>
      <c r="F2988" t="s">
        <v>11</v>
      </c>
      <c r="G2988">
        <f t="shared" si="488"/>
        <v>1</v>
      </c>
      <c r="H2988">
        <f t="shared" si="489"/>
        <v>2795.41</v>
      </c>
      <c r="K2988">
        <f t="shared" si="490"/>
        <v>1.9294517706521208E-4</v>
      </c>
      <c r="L2988">
        <v>71</v>
      </c>
      <c r="M2988" t="s">
        <v>11</v>
      </c>
      <c r="N2988">
        <f t="shared" si="491"/>
        <v>1.9294517706521208E-4</v>
      </c>
      <c r="O2988">
        <f>O2985-(O2986*1.89)</f>
        <v>-1.2687742695302882E-4</v>
      </c>
      <c r="P2988">
        <f>IF(N2988&gt;O2987,"ND",IF(N2988&lt;O2988,"ND",N2988))</f>
        <v>1.9294517706521208E-4</v>
      </c>
    </row>
    <row r="2989" spans="1:18">
      <c r="A2989">
        <v>148842.18</v>
      </c>
      <c r="B2989">
        <v>0</v>
      </c>
      <c r="D2989">
        <f t="shared" si="487"/>
        <v>0</v>
      </c>
      <c r="E2989">
        <v>71</v>
      </c>
      <c r="F2989" t="s">
        <v>11</v>
      </c>
      <c r="G2989">
        <f t="shared" si="488"/>
        <v>1</v>
      </c>
      <c r="H2989">
        <f t="shared" si="489"/>
        <v>0</v>
      </c>
      <c r="K2989">
        <f t="shared" si="490"/>
        <v>0</v>
      </c>
      <c r="L2989">
        <v>71</v>
      </c>
      <c r="M2989" t="s">
        <v>11</v>
      </c>
      <c r="N2989">
        <f t="shared" si="491"/>
        <v>0</v>
      </c>
      <c r="P2989">
        <f>IF(N2989&gt;O2987,"ND",IF(N2989&lt;O2988,"ND",N2989))</f>
        <v>0</v>
      </c>
    </row>
    <row r="2990" spans="1:18">
      <c r="A2990">
        <v>139310.35</v>
      </c>
      <c r="B2990">
        <v>0</v>
      </c>
      <c r="D2990">
        <f t="shared" si="487"/>
        <v>0</v>
      </c>
      <c r="E2990">
        <v>71</v>
      </c>
      <c r="F2990" t="s">
        <v>11</v>
      </c>
      <c r="G2990">
        <f t="shared" si="488"/>
        <v>1</v>
      </c>
      <c r="H2990">
        <f t="shared" si="489"/>
        <v>0</v>
      </c>
      <c r="K2990">
        <f t="shared" si="490"/>
        <v>0</v>
      </c>
      <c r="L2990">
        <v>71</v>
      </c>
      <c r="M2990" t="s">
        <v>11</v>
      </c>
      <c r="N2990">
        <f t="shared" si="491"/>
        <v>0</v>
      </c>
      <c r="P2990">
        <f>IF(N2990&gt;O2987,"ND",IF(N2990&lt;O2988,"ND",N2990))</f>
        <v>0</v>
      </c>
    </row>
    <row r="2991" spans="1:18">
      <c r="A2991">
        <v>143524.71</v>
      </c>
      <c r="B2991">
        <v>350496.31</v>
      </c>
      <c r="D2991">
        <f t="shared" si="487"/>
        <v>350496.31</v>
      </c>
      <c r="E2991">
        <v>39</v>
      </c>
      <c r="F2991" t="s">
        <v>11</v>
      </c>
      <c r="G2991">
        <f t="shared" si="488"/>
        <v>1</v>
      </c>
      <c r="H2991">
        <f t="shared" si="489"/>
        <v>350496.31</v>
      </c>
      <c r="K2991">
        <f t="shared" si="490"/>
        <v>2.4192004963012034E-2</v>
      </c>
      <c r="L2991">
        <v>39</v>
      </c>
      <c r="M2991" t="s">
        <v>11</v>
      </c>
      <c r="N2991">
        <f t="shared" si="491"/>
        <v>2.4192004963012034E-2</v>
      </c>
      <c r="O2991">
        <f>AVERAGE(N2991:N2996)</f>
        <v>2.0531599199766885E-2</v>
      </c>
      <c r="P2991">
        <f>IF(N2991&gt;O2993,"ND",IF(N2991&lt;O2994,"ND",N2991))</f>
        <v>2.4192004963012034E-2</v>
      </c>
      <c r="Q2991">
        <f>AVERAGE(P2991:P2996)</f>
        <v>2.0531599199766885E-2</v>
      </c>
      <c r="R2991">
        <f t="shared" si="486"/>
        <v>39</v>
      </c>
    </row>
    <row r="2992" spans="1:18">
      <c r="A2992">
        <v>105939.7</v>
      </c>
      <c r="B2992">
        <v>268783.21999999997</v>
      </c>
      <c r="D2992">
        <f t="shared" si="487"/>
        <v>268783.21999999997</v>
      </c>
      <c r="E2992">
        <v>39</v>
      </c>
      <c r="F2992" t="s">
        <v>11</v>
      </c>
      <c r="G2992">
        <f t="shared" si="488"/>
        <v>1</v>
      </c>
      <c r="H2992">
        <f t="shared" si="489"/>
        <v>268783.21999999997</v>
      </c>
      <c r="K2992">
        <f t="shared" si="490"/>
        <v>1.8551992722018542E-2</v>
      </c>
      <c r="L2992">
        <v>39</v>
      </c>
      <c r="M2992" t="s">
        <v>11</v>
      </c>
      <c r="N2992">
        <f t="shared" si="491"/>
        <v>1.8551992722018542E-2</v>
      </c>
      <c r="O2992">
        <f>STDEV(N2991:N2996)</f>
        <v>3.2196589308928101E-3</v>
      </c>
      <c r="P2992">
        <f>IF(N2992&gt;O2993,"ND",IF(N2992&lt;O2994,"ND",N2992))</f>
        <v>1.8551992722018542E-2</v>
      </c>
    </row>
    <row r="2993" spans="1:18">
      <c r="A2993">
        <v>112470.81</v>
      </c>
      <c r="B2993">
        <v>341206.14</v>
      </c>
      <c r="D2993">
        <f t="shared" si="487"/>
        <v>341206.14</v>
      </c>
      <c r="E2993">
        <v>39</v>
      </c>
      <c r="F2993" t="s">
        <v>11</v>
      </c>
      <c r="G2993">
        <f t="shared" si="488"/>
        <v>1</v>
      </c>
      <c r="H2993">
        <f t="shared" si="489"/>
        <v>341206.14</v>
      </c>
      <c r="K2993">
        <f t="shared" si="490"/>
        <v>2.3550777559655848E-2</v>
      </c>
      <c r="L2993">
        <v>39</v>
      </c>
      <c r="M2993" t="s">
        <v>11</v>
      </c>
      <c r="N2993">
        <f t="shared" si="491"/>
        <v>2.3550777559655848E-2</v>
      </c>
      <c r="O2993">
        <f>O2991+(O2992*1.89)</f>
        <v>2.6616754579154293E-2</v>
      </c>
      <c r="P2993">
        <f>IF(N2993&gt;O2993,"ND",IF(N2993&lt;O2994,"ND",N2993))</f>
        <v>2.3550777559655848E-2</v>
      </c>
    </row>
    <row r="2994" spans="1:18">
      <c r="A2994">
        <v>104952.4</v>
      </c>
      <c r="B2994">
        <v>303073.12</v>
      </c>
      <c r="D2994">
        <f t="shared" si="487"/>
        <v>303073.12</v>
      </c>
      <c r="E2994">
        <v>39</v>
      </c>
      <c r="F2994" t="s">
        <v>11</v>
      </c>
      <c r="G2994">
        <f t="shared" si="488"/>
        <v>1</v>
      </c>
      <c r="H2994">
        <f t="shared" si="489"/>
        <v>303073.12</v>
      </c>
      <c r="K2994">
        <f t="shared" si="490"/>
        <v>2.0918754959775587E-2</v>
      </c>
      <c r="L2994">
        <v>39</v>
      </c>
      <c r="M2994" t="s">
        <v>11</v>
      </c>
      <c r="N2994">
        <f t="shared" si="491"/>
        <v>2.0918754959775587E-2</v>
      </c>
      <c r="O2994">
        <f>O2991-(O2992*1.89)</f>
        <v>1.4446443820379474E-2</v>
      </c>
      <c r="P2994">
        <f>IF(N2994&gt;O2993,"ND",IF(N2994&lt;O2994,"ND",N2994))</f>
        <v>2.0918754959775587E-2</v>
      </c>
    </row>
    <row r="2995" spans="1:18">
      <c r="A2995">
        <v>101745.08</v>
      </c>
      <c r="B2995">
        <v>296554.71000000002</v>
      </c>
      <c r="D2995">
        <f t="shared" si="487"/>
        <v>296554.71000000002</v>
      </c>
      <c r="E2995">
        <v>39</v>
      </c>
      <c r="F2995" t="s">
        <v>11</v>
      </c>
      <c r="G2995">
        <f t="shared" si="488"/>
        <v>1</v>
      </c>
      <c r="H2995">
        <f t="shared" si="489"/>
        <v>296554.71000000002</v>
      </c>
      <c r="K2995">
        <f t="shared" si="490"/>
        <v>2.0468840359901635E-2</v>
      </c>
      <c r="L2995">
        <v>39</v>
      </c>
      <c r="M2995" t="s">
        <v>11</v>
      </c>
      <c r="N2995">
        <f t="shared" si="491"/>
        <v>2.0468840359901635E-2</v>
      </c>
      <c r="P2995">
        <f>IF(N2995&gt;O2993,"ND",IF(N2995&lt;O2994,"ND",N2995))</f>
        <v>2.0468840359901635E-2</v>
      </c>
    </row>
    <row r="2996" spans="1:18">
      <c r="A2996">
        <v>124523.11</v>
      </c>
      <c r="B2996">
        <v>224670.3</v>
      </c>
      <c r="D2996">
        <f t="shared" si="487"/>
        <v>224670.3</v>
      </c>
      <c r="E2996">
        <v>39</v>
      </c>
      <c r="F2996" t="s">
        <v>11</v>
      </c>
      <c r="G2996">
        <f t="shared" si="488"/>
        <v>1</v>
      </c>
      <c r="H2996">
        <f t="shared" si="489"/>
        <v>224670.3</v>
      </c>
      <c r="K2996">
        <f t="shared" si="490"/>
        <v>1.5507224634237668E-2</v>
      </c>
      <c r="L2996">
        <v>39</v>
      </c>
      <c r="M2996" t="s">
        <v>11</v>
      </c>
      <c r="N2996">
        <f t="shared" si="491"/>
        <v>1.5507224634237668E-2</v>
      </c>
      <c r="P2996">
        <f>IF(N2996&gt;O2993,"ND",IF(N2996&lt;O2994,"ND",N2996))</f>
        <v>1.5507224634237668E-2</v>
      </c>
    </row>
    <row r="2997" spans="1:18">
      <c r="A2997">
        <v>118143.99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0</v>
      </c>
      <c r="P2997">
        <f>IF(N2997&gt;O2999,"ND",IF(N2997&lt;O3000,"ND",N2997))</f>
        <v>0</v>
      </c>
      <c r="Q2997">
        <f>AVERAGE(P2997:P3002)</f>
        <v>0</v>
      </c>
      <c r="R2997">
        <f t="shared" si="486"/>
        <v>302</v>
      </c>
    </row>
    <row r="2998" spans="1:18">
      <c r="A2998">
        <v>169812.61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0</v>
      </c>
      <c r="P2998">
        <f>IF(N2998&gt;O2999,"ND",IF(N2998&lt;O3000,"ND",N2998))</f>
        <v>0</v>
      </c>
    </row>
    <row r="2999" spans="1:18">
      <c r="A2999">
        <v>135115.5</v>
      </c>
      <c r="B2999">
        <v>0</v>
      </c>
      <c r="D2999">
        <f t="shared" si="487"/>
        <v>0</v>
      </c>
      <c r="E2999">
        <v>302</v>
      </c>
      <c r="F2999" t="s">
        <v>11</v>
      </c>
      <c r="G2999">
        <f t="shared" si="488"/>
        <v>1</v>
      </c>
      <c r="H2999">
        <f t="shared" si="489"/>
        <v>0</v>
      </c>
      <c r="K2999">
        <f t="shared" si="490"/>
        <v>0</v>
      </c>
      <c r="L2999">
        <v>302</v>
      </c>
      <c r="M2999" t="s">
        <v>11</v>
      </c>
      <c r="N2999">
        <f t="shared" si="491"/>
        <v>0</v>
      </c>
      <c r="O2999">
        <f>O2997+(O2998*1.89)</f>
        <v>0</v>
      </c>
      <c r="P2999">
        <f>IF(N2999&gt;O2999,"ND",IF(N2999&lt;O3000,"ND",N2999))</f>
        <v>0</v>
      </c>
    </row>
    <row r="3000" spans="1:18">
      <c r="A3000">
        <v>122585.8</v>
      </c>
      <c r="B3000">
        <v>0</v>
      </c>
      <c r="D3000">
        <f t="shared" si="487"/>
        <v>0</v>
      </c>
      <c r="E3000">
        <v>302</v>
      </c>
      <c r="F3000" t="s">
        <v>11</v>
      </c>
      <c r="G3000">
        <f t="shared" si="488"/>
        <v>1</v>
      </c>
      <c r="H3000">
        <f t="shared" si="489"/>
        <v>0</v>
      </c>
      <c r="K3000">
        <f t="shared" si="490"/>
        <v>0</v>
      </c>
      <c r="L3000">
        <v>302</v>
      </c>
      <c r="M3000" t="s">
        <v>11</v>
      </c>
      <c r="N3000">
        <f t="shared" si="491"/>
        <v>0</v>
      </c>
      <c r="O3000">
        <f>O2997-(O2998*1.89)</f>
        <v>0</v>
      </c>
      <c r="P3000">
        <f>IF(N3000&gt;O2999,"ND",IF(N3000&lt;O3000,"ND",N3000))</f>
        <v>0</v>
      </c>
    </row>
    <row r="3001" spans="1:18">
      <c r="A3001">
        <v>109070.26</v>
      </c>
      <c r="B3001">
        <v>0</v>
      </c>
      <c r="D3001">
        <f t="shared" si="487"/>
        <v>0</v>
      </c>
      <c r="E3001">
        <v>302</v>
      </c>
      <c r="F3001" t="s">
        <v>11</v>
      </c>
      <c r="G3001">
        <f t="shared" si="488"/>
        <v>1</v>
      </c>
      <c r="H3001">
        <f t="shared" si="489"/>
        <v>0</v>
      </c>
      <c r="K3001">
        <f t="shared" si="490"/>
        <v>0</v>
      </c>
      <c r="L3001">
        <v>302</v>
      </c>
      <c r="M3001" t="s">
        <v>11</v>
      </c>
      <c r="N3001">
        <f t="shared" si="491"/>
        <v>0</v>
      </c>
      <c r="P3001">
        <f>IF(N3001&gt;O2999,"ND",IF(N3001&lt;O3000,"ND",N3001))</f>
        <v>0</v>
      </c>
    </row>
    <row r="3002" spans="1:18">
      <c r="A3002">
        <v>103026.71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89846.24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7.1139853070879735E-5</v>
      </c>
      <c r="P3003">
        <f>IF(N3003&gt;O3005,"ND",IF(N3003&lt;O3006,"ND",N3003))</f>
        <v>0</v>
      </c>
      <c r="Q3003">
        <f>AVERAGE(P3003:P3008)</f>
        <v>7.1139853070879735E-5</v>
      </c>
      <c r="R3003">
        <f t="shared" ref="R3003:R3063" si="492">L3003</f>
        <v>40</v>
      </c>
    </row>
    <row r="3004" spans="1:18">
      <c r="A3004">
        <v>108819.13</v>
      </c>
      <c r="B3004">
        <v>1004.53</v>
      </c>
      <c r="D3004">
        <f t="shared" si="487"/>
        <v>1004.53</v>
      </c>
      <c r="E3004">
        <v>40</v>
      </c>
      <c r="F3004" t="s">
        <v>11</v>
      </c>
      <c r="G3004">
        <f t="shared" si="488"/>
        <v>1</v>
      </c>
      <c r="H3004">
        <f t="shared" si="489"/>
        <v>1004.53</v>
      </c>
      <c r="K3004">
        <f t="shared" si="490"/>
        <v>6.9334809103965966E-5</v>
      </c>
      <c r="L3004">
        <v>40</v>
      </c>
      <c r="M3004" t="s">
        <v>11</v>
      </c>
      <c r="N3004">
        <f t="shared" si="491"/>
        <v>6.9334809103965966E-5</v>
      </c>
      <c r="O3004">
        <f>STDEV(N3003:N3008)</f>
        <v>6.9303291997441563E-5</v>
      </c>
      <c r="P3004">
        <f>IF(N3004&gt;O3005,"ND",IF(N3004&lt;O3006,"ND",N3004))</f>
        <v>6.9334809103965966E-5</v>
      </c>
    </row>
    <row r="3005" spans="1:18">
      <c r="A3005">
        <v>96881.02</v>
      </c>
      <c r="B3005">
        <v>2487.7399999999998</v>
      </c>
      <c r="D3005">
        <f t="shared" si="487"/>
        <v>2487.7399999999998</v>
      </c>
      <c r="E3005">
        <v>40</v>
      </c>
      <c r="F3005" t="s">
        <v>11</v>
      </c>
      <c r="G3005">
        <f t="shared" si="488"/>
        <v>1</v>
      </c>
      <c r="H3005">
        <f t="shared" si="489"/>
        <v>2487.7399999999998</v>
      </c>
      <c r="K3005">
        <f t="shared" si="490"/>
        <v>1.7170913561595998E-4</v>
      </c>
      <c r="L3005">
        <v>40</v>
      </c>
      <c r="M3005" t="s">
        <v>11</v>
      </c>
      <c r="N3005">
        <f t="shared" si="491"/>
        <v>1.7170913561595998E-4</v>
      </c>
      <c r="O3005">
        <f>O3003+(O3004*1.89)</f>
        <v>2.0212307494604429E-4</v>
      </c>
      <c r="P3005">
        <f>IF(N3005&gt;O3005,"ND",IF(N3005&lt;O3006,"ND",N3005))</f>
        <v>1.7170913561595998E-4</v>
      </c>
    </row>
    <row r="3006" spans="1:18">
      <c r="A3006">
        <v>119198.9</v>
      </c>
      <c r="B3006">
        <v>1890.78</v>
      </c>
      <c r="D3006">
        <f t="shared" si="487"/>
        <v>1890.78</v>
      </c>
      <c r="E3006">
        <v>40</v>
      </c>
      <c r="F3006" t="s">
        <v>11</v>
      </c>
      <c r="G3006">
        <f t="shared" si="488"/>
        <v>1</v>
      </c>
      <c r="H3006">
        <f t="shared" si="489"/>
        <v>1890.78</v>
      </c>
      <c r="K3006">
        <f t="shared" si="490"/>
        <v>1.3050567962887797E-4</v>
      </c>
      <c r="L3006">
        <v>40</v>
      </c>
      <c r="M3006" t="s">
        <v>11</v>
      </c>
      <c r="N3006">
        <f t="shared" si="491"/>
        <v>1.3050567962887797E-4</v>
      </c>
      <c r="O3006">
        <f>O3003-(O3004*1.89)</f>
        <v>-5.9843368804284817E-5</v>
      </c>
      <c r="P3006">
        <f>IF(N3006&gt;O3005,"ND",IF(N3006&lt;O3006,"ND",N3006))</f>
        <v>1.3050567962887797E-4</v>
      </c>
    </row>
    <row r="3007" spans="1:18">
      <c r="A3007">
        <v>109918.3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131795.44</v>
      </c>
      <c r="B3008">
        <v>801.04</v>
      </c>
      <c r="D3008">
        <f t="shared" si="487"/>
        <v>801.04</v>
      </c>
      <c r="E3008">
        <v>40</v>
      </c>
      <c r="F3008" t="s">
        <v>11</v>
      </c>
      <c r="G3008">
        <f t="shared" si="488"/>
        <v>1</v>
      </c>
      <c r="H3008">
        <f t="shared" si="489"/>
        <v>801.04</v>
      </c>
      <c r="K3008">
        <f t="shared" si="490"/>
        <v>5.5289494076474468E-5</v>
      </c>
      <c r="L3008">
        <v>40</v>
      </c>
      <c r="M3008" t="s">
        <v>11</v>
      </c>
      <c r="N3008">
        <f t="shared" si="491"/>
        <v>5.5289494076474468E-5</v>
      </c>
      <c r="P3008">
        <f>IF(N3008&gt;O3005,"ND",IF(N3008&lt;O3006,"ND",N3008))</f>
        <v>5.5289494076474468E-5</v>
      </c>
    </row>
    <row r="3009" spans="1:18">
      <c r="A3009">
        <v>287184.28999999998</v>
      </c>
      <c r="B3009">
        <v>8262.0300000000007</v>
      </c>
      <c r="D3009">
        <f t="shared" si="487"/>
        <v>8262.0300000000007</v>
      </c>
      <c r="E3009" t="s">
        <v>8</v>
      </c>
      <c r="F3009" t="s">
        <v>11</v>
      </c>
      <c r="G3009">
        <f t="shared" si="488"/>
        <v>1</v>
      </c>
      <c r="H3009">
        <f t="shared" si="489"/>
        <v>8262.0300000000007</v>
      </c>
      <c r="K3009">
        <f t="shared" si="490"/>
        <v>5.7026298155479673E-4</v>
      </c>
      <c r="L3009" t="s">
        <v>8</v>
      </c>
      <c r="M3009" t="s">
        <v>11</v>
      </c>
      <c r="N3009">
        <f t="shared" si="491"/>
        <v>5.7026298155479673E-4</v>
      </c>
      <c r="O3009">
        <f>AVERAGE(N3009:N3014)</f>
        <v>8.0804436480982932E-4</v>
      </c>
      <c r="P3009">
        <f>IF(N3009&gt;O3011,"ND",IF(N3009&lt;O3012,"ND",N3009))</f>
        <v>5.7026298155479673E-4</v>
      </c>
      <c r="Q3009">
        <f>AVERAGE(P3009:P3014)</f>
        <v>8.0804436480982932E-4</v>
      </c>
      <c r="R3009" t="str">
        <f t="shared" si="492"/>
        <v>F</v>
      </c>
    </row>
    <row r="3010" spans="1:18">
      <c r="A3010">
        <v>284258.77</v>
      </c>
      <c r="B3010">
        <v>18372.23</v>
      </c>
      <c r="D3010">
        <f t="shared" si="487"/>
        <v>18372.23</v>
      </c>
      <c r="E3010" t="s">
        <v>8</v>
      </c>
      <c r="F3010" t="s">
        <v>11</v>
      </c>
      <c r="G3010">
        <f t="shared" si="488"/>
        <v>1</v>
      </c>
      <c r="H3010">
        <f t="shared" si="489"/>
        <v>18372.23</v>
      </c>
      <c r="K3010">
        <f t="shared" si="490"/>
        <v>1.2680906094035586E-3</v>
      </c>
      <c r="L3010" t="s">
        <v>8</v>
      </c>
      <c r="M3010" t="s">
        <v>11</v>
      </c>
      <c r="N3010">
        <f t="shared" si="491"/>
        <v>1.2680906094035586E-3</v>
      </c>
      <c r="O3010">
        <f>STDEV(N3009:N3014)</f>
        <v>2.8097402299897466E-4</v>
      </c>
      <c r="P3010">
        <f>IF(N3010&gt;O3011,"ND",IF(N3010&lt;O3012,"ND",N3010))</f>
        <v>1.2680906094035586E-3</v>
      </c>
    </row>
    <row r="3011" spans="1:18">
      <c r="A3011">
        <v>280302.59000000003</v>
      </c>
      <c r="B3011">
        <v>12795.17</v>
      </c>
      <c r="D3011">
        <f t="shared" si="487"/>
        <v>12795.17</v>
      </c>
      <c r="E3011" t="s">
        <v>8</v>
      </c>
      <c r="F3011" t="s">
        <v>11</v>
      </c>
      <c r="G3011">
        <f t="shared" si="488"/>
        <v>1</v>
      </c>
      <c r="H3011">
        <f t="shared" si="489"/>
        <v>12795.17</v>
      </c>
      <c r="K3011">
        <f t="shared" si="490"/>
        <v>8.8314999990323059E-4</v>
      </c>
      <c r="L3011" t="s">
        <v>8</v>
      </c>
      <c r="M3011" t="s">
        <v>11</v>
      </c>
      <c r="N3011">
        <f t="shared" si="491"/>
        <v>8.8314999990323059E-4</v>
      </c>
      <c r="O3011">
        <f>O3009+(O3010*1.89)</f>
        <v>1.3390852682778915E-3</v>
      </c>
      <c r="P3011">
        <f>IF(N3011&gt;O3011,"ND",IF(N3011&lt;O3012,"ND",N3011))</f>
        <v>8.8314999990323059E-4</v>
      </c>
    </row>
    <row r="3012" spans="1:18">
      <c r="A3012">
        <v>275739.28000000003</v>
      </c>
      <c r="B3012">
        <v>6779.78</v>
      </c>
      <c r="D3012">
        <f t="shared" ref="D3012:D3075" si="493">IF(A3012&lt;$A$4623,"NA",B3012)</f>
        <v>6779.78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6779.78</v>
      </c>
      <c r="K3012">
        <f t="shared" ref="K3012:K3075" si="496">IF(F3012="A",H3012/$J$3,IF(F3012="B",H3012/$J$4,IF(F3012="C",H3012/$J$5,IF(F3012="D",H3012/$J$5))))</f>
        <v>4.679549162960652E-4</v>
      </c>
      <c r="L3012" t="s">
        <v>8</v>
      </c>
      <c r="M3012" t="s">
        <v>11</v>
      </c>
      <c r="N3012">
        <f t="shared" ref="N3012:N3075" si="497">VALUE(K3012)</f>
        <v>4.679549162960652E-4</v>
      </c>
      <c r="O3012">
        <f>O3009-(O3010*1.89)</f>
        <v>2.7700346134176726E-4</v>
      </c>
      <c r="P3012">
        <f>IF(N3012&gt;O3011,"ND",IF(N3012&lt;O3012,"ND",N3012))</f>
        <v>4.679549162960652E-4</v>
      </c>
    </row>
    <row r="3013" spans="1:18">
      <c r="A3013">
        <v>281489.88</v>
      </c>
      <c r="B3013">
        <v>12691.03</v>
      </c>
      <c r="D3013">
        <f t="shared" si="493"/>
        <v>12691.03</v>
      </c>
      <c r="E3013" t="s">
        <v>8</v>
      </c>
      <c r="F3013" t="s">
        <v>11</v>
      </c>
      <c r="G3013">
        <f t="shared" si="494"/>
        <v>1</v>
      </c>
      <c r="H3013">
        <f t="shared" si="495"/>
        <v>12691.03</v>
      </c>
      <c r="K3013">
        <f t="shared" si="496"/>
        <v>8.7596203436702267E-4</v>
      </c>
      <c r="L3013" t="s">
        <v>8</v>
      </c>
      <c r="M3013" t="s">
        <v>11</v>
      </c>
      <c r="N3013">
        <f t="shared" si="497"/>
        <v>8.7596203436702267E-4</v>
      </c>
      <c r="P3013">
        <f>IF(N3013&gt;O3011,"ND",IF(N3013&lt;O3012,"ND",N3013))</f>
        <v>8.7596203436702267E-4</v>
      </c>
    </row>
    <row r="3014" spans="1:18">
      <c r="A3014">
        <v>282174.33</v>
      </c>
      <c r="B3014">
        <v>11341.95</v>
      </c>
      <c r="D3014">
        <f t="shared" si="493"/>
        <v>11341.95</v>
      </c>
      <c r="E3014" t="s">
        <v>8</v>
      </c>
      <c r="F3014" t="s">
        <v>11</v>
      </c>
      <c r="G3014">
        <f t="shared" si="494"/>
        <v>1</v>
      </c>
      <c r="H3014">
        <f t="shared" si="495"/>
        <v>11341.95</v>
      </c>
      <c r="K3014">
        <f t="shared" si="496"/>
        <v>7.8284564733430248E-4</v>
      </c>
      <c r="L3014" t="s">
        <v>8</v>
      </c>
      <c r="M3014" t="s">
        <v>11</v>
      </c>
      <c r="N3014">
        <f t="shared" si="497"/>
        <v>7.8284564733430248E-4</v>
      </c>
      <c r="P3014">
        <f>IF(N3014&gt;O3011,"ND",IF(N3014&lt;O3012,"ND",N3014))</f>
        <v>7.8284564733430248E-4</v>
      </c>
    </row>
    <row r="3015" spans="1:18">
      <c r="A3015">
        <v>122003.12</v>
      </c>
      <c r="B3015">
        <v>376448.88</v>
      </c>
      <c r="D3015">
        <f t="shared" si="493"/>
        <v>376448.88</v>
      </c>
      <c r="E3015">
        <v>41</v>
      </c>
      <c r="F3015" t="s">
        <v>11</v>
      </c>
      <c r="G3015">
        <f t="shared" si="494"/>
        <v>1</v>
      </c>
      <c r="H3015">
        <f t="shared" si="495"/>
        <v>376448.88</v>
      </c>
      <c r="K3015">
        <f t="shared" si="496"/>
        <v>2.5983306852161502E-2</v>
      </c>
      <c r="L3015">
        <v>41</v>
      </c>
      <c r="M3015" t="s">
        <v>11</v>
      </c>
      <c r="N3015">
        <f t="shared" si="497"/>
        <v>2.5983306852161502E-2</v>
      </c>
      <c r="O3015">
        <f>AVERAGE(N3015:N3020)</f>
        <v>2.8065130055871541E-2</v>
      </c>
      <c r="P3015">
        <f>IF(N3015&gt;O3017,"ND",IF(N3015&lt;O3018,"ND",N3015))</f>
        <v>2.5983306852161502E-2</v>
      </c>
      <c r="Q3015">
        <f>AVERAGE(P3015:P3020)</f>
        <v>2.8065130055871541E-2</v>
      </c>
      <c r="R3015">
        <f t="shared" si="492"/>
        <v>41</v>
      </c>
    </row>
    <row r="3016" spans="1:18">
      <c r="A3016">
        <v>115129.19</v>
      </c>
      <c r="B3016">
        <v>373677.65</v>
      </c>
      <c r="D3016">
        <f t="shared" si="493"/>
        <v>373677.65</v>
      </c>
      <c r="E3016">
        <v>41</v>
      </c>
      <c r="F3016" t="s">
        <v>11</v>
      </c>
      <c r="G3016">
        <f t="shared" si="494"/>
        <v>1</v>
      </c>
      <c r="H3016">
        <f t="shared" si="495"/>
        <v>373677.65</v>
      </c>
      <c r="K3016">
        <f t="shared" si="496"/>
        <v>2.579203063041284E-2</v>
      </c>
      <c r="L3016">
        <v>41</v>
      </c>
      <c r="M3016" t="s">
        <v>11</v>
      </c>
      <c r="N3016">
        <f t="shared" si="497"/>
        <v>2.579203063041284E-2</v>
      </c>
      <c r="O3016">
        <f>STDEV(N3015:N3020)</f>
        <v>2.143239514778753E-3</v>
      </c>
      <c r="P3016">
        <f>IF(N3016&gt;O3017,"ND",IF(N3016&lt;O3018,"ND",N3016))</f>
        <v>2.579203063041284E-2</v>
      </c>
    </row>
    <row r="3017" spans="1:18">
      <c r="A3017">
        <v>116608.28</v>
      </c>
      <c r="B3017">
        <v>399513.7</v>
      </c>
      <c r="D3017">
        <f t="shared" si="493"/>
        <v>399513.7</v>
      </c>
      <c r="E3017">
        <v>41</v>
      </c>
      <c r="F3017" t="s">
        <v>11</v>
      </c>
      <c r="G3017">
        <f t="shared" si="494"/>
        <v>1</v>
      </c>
      <c r="H3017">
        <f t="shared" si="495"/>
        <v>399513.7</v>
      </c>
      <c r="K3017">
        <f t="shared" si="496"/>
        <v>2.7575290059947567E-2</v>
      </c>
      <c r="L3017">
        <v>41</v>
      </c>
      <c r="M3017" t="s">
        <v>11</v>
      </c>
      <c r="N3017">
        <f t="shared" si="497"/>
        <v>2.7575290059947567E-2</v>
      </c>
      <c r="O3017">
        <f>O3015+(O3016*1.89)</f>
        <v>3.211585273880338E-2</v>
      </c>
      <c r="P3017">
        <f>IF(N3017&gt;O3017,"ND",IF(N3017&lt;O3018,"ND",N3017))</f>
        <v>2.7575290059947567E-2</v>
      </c>
    </row>
    <row r="3018" spans="1:18">
      <c r="A3018">
        <v>127802.08</v>
      </c>
      <c r="B3018">
        <v>408382.29</v>
      </c>
      <c r="D3018">
        <f t="shared" si="493"/>
        <v>408382.29</v>
      </c>
      <c r="E3018">
        <v>41</v>
      </c>
      <c r="F3018" t="s">
        <v>11</v>
      </c>
      <c r="G3018">
        <f t="shared" si="494"/>
        <v>1</v>
      </c>
      <c r="H3018">
        <f t="shared" si="495"/>
        <v>408382.29</v>
      </c>
      <c r="K3018">
        <f t="shared" si="496"/>
        <v>2.818741911002207E-2</v>
      </c>
      <c r="L3018">
        <v>41</v>
      </c>
      <c r="M3018" t="s">
        <v>11</v>
      </c>
      <c r="N3018">
        <f t="shared" si="497"/>
        <v>2.818741911002207E-2</v>
      </c>
      <c r="O3018">
        <f>O3015-(O3016*1.89)</f>
        <v>2.4014407372939698E-2</v>
      </c>
      <c r="P3018">
        <f>IF(N3018&gt;O3017,"ND",IF(N3018&lt;O3018,"ND",N3018))</f>
        <v>2.818741911002207E-2</v>
      </c>
    </row>
    <row r="3019" spans="1:18">
      <c r="A3019">
        <v>140529.9</v>
      </c>
      <c r="B3019">
        <v>426114.32</v>
      </c>
      <c r="D3019">
        <f t="shared" si="493"/>
        <v>426114.32</v>
      </c>
      <c r="E3019">
        <v>41</v>
      </c>
      <c r="F3019" t="s">
        <v>11</v>
      </c>
      <c r="G3019">
        <f t="shared" si="494"/>
        <v>1</v>
      </c>
      <c r="H3019">
        <f t="shared" si="495"/>
        <v>426114.32</v>
      </c>
      <c r="K3019">
        <f t="shared" si="496"/>
        <v>2.9411321746156183E-2</v>
      </c>
      <c r="L3019">
        <v>41</v>
      </c>
      <c r="M3019" t="s">
        <v>11</v>
      </c>
      <c r="N3019">
        <f t="shared" si="497"/>
        <v>2.9411321746156183E-2</v>
      </c>
      <c r="P3019">
        <f>IF(N3019&gt;O3017,"ND",IF(N3019&lt;O3018,"ND",N3019))</f>
        <v>2.9411321746156183E-2</v>
      </c>
    </row>
    <row r="3020" spans="1:18">
      <c r="A3020">
        <v>127378.12</v>
      </c>
      <c r="B3020">
        <v>455526.48</v>
      </c>
      <c r="D3020">
        <f t="shared" si="493"/>
        <v>455526.48</v>
      </c>
      <c r="E3020">
        <v>41</v>
      </c>
      <c r="F3020" t="s">
        <v>11</v>
      </c>
      <c r="G3020">
        <f t="shared" si="494"/>
        <v>1</v>
      </c>
      <c r="H3020">
        <f t="shared" si="495"/>
        <v>455526.48</v>
      </c>
      <c r="K3020">
        <f t="shared" si="496"/>
        <v>3.1441411936529093E-2</v>
      </c>
      <c r="L3020">
        <v>41</v>
      </c>
      <c r="M3020" t="s">
        <v>11</v>
      </c>
      <c r="N3020">
        <f t="shared" si="497"/>
        <v>3.1441411936529093E-2</v>
      </c>
      <c r="P3020">
        <f>IF(N3020&gt;O3017,"ND",IF(N3020&lt;O3018,"ND",N3020))</f>
        <v>3.1441411936529093E-2</v>
      </c>
    </row>
    <row r="3021" spans="1:18">
      <c r="A3021">
        <v>138065.59</v>
      </c>
      <c r="B3021">
        <v>0</v>
      </c>
      <c r="D3021">
        <f t="shared" si="493"/>
        <v>0</v>
      </c>
      <c r="E3021">
        <v>309</v>
      </c>
      <c r="F3021" t="s">
        <v>11</v>
      </c>
      <c r="G3021">
        <f t="shared" si="494"/>
        <v>1</v>
      </c>
      <c r="H3021">
        <f t="shared" si="495"/>
        <v>0</v>
      </c>
      <c r="K3021">
        <f t="shared" si="496"/>
        <v>0</v>
      </c>
      <c r="L3021">
        <v>309</v>
      </c>
      <c r="M3021" t="s">
        <v>11</v>
      </c>
      <c r="N3021">
        <f t="shared" si="497"/>
        <v>0</v>
      </c>
      <c r="O3021">
        <f>AVERAGE(N3021:N3026)</f>
        <v>0</v>
      </c>
      <c r="P3021">
        <f>IF(N3021&gt;O3023,"ND",IF(N3021&lt;O3024,"ND",N3021))</f>
        <v>0</v>
      </c>
      <c r="Q3021">
        <f>AVERAGE(P3021:P3026)</f>
        <v>0</v>
      </c>
      <c r="R3021">
        <f t="shared" si="492"/>
        <v>309</v>
      </c>
    </row>
    <row r="3022" spans="1:18">
      <c r="A3022">
        <v>173971.06</v>
      </c>
      <c r="B3022">
        <v>0</v>
      </c>
      <c r="D3022">
        <f t="shared" si="493"/>
        <v>0</v>
      </c>
      <c r="E3022">
        <v>309</v>
      </c>
      <c r="F3022" t="s">
        <v>11</v>
      </c>
      <c r="G3022">
        <f t="shared" si="494"/>
        <v>1</v>
      </c>
      <c r="H3022">
        <f t="shared" si="495"/>
        <v>0</v>
      </c>
      <c r="K3022">
        <f t="shared" si="496"/>
        <v>0</v>
      </c>
      <c r="L3022">
        <v>309</v>
      </c>
      <c r="M3022" t="s">
        <v>11</v>
      </c>
      <c r="N3022">
        <f t="shared" si="497"/>
        <v>0</v>
      </c>
      <c r="O3022">
        <f>STDEV(N3021:N3026)</f>
        <v>0</v>
      </c>
      <c r="P3022">
        <f>IF(N3022&gt;O3023,"ND",IF(N3022&lt;O3024,"ND",N3022))</f>
        <v>0</v>
      </c>
    </row>
    <row r="3023" spans="1:18">
      <c r="A3023">
        <v>129406.96</v>
      </c>
      <c r="B3023">
        <v>0</v>
      </c>
      <c r="D3023">
        <f t="shared" si="493"/>
        <v>0</v>
      </c>
      <c r="E3023">
        <v>309</v>
      </c>
      <c r="F3023" t="s">
        <v>11</v>
      </c>
      <c r="G3023">
        <f t="shared" si="494"/>
        <v>1</v>
      </c>
      <c r="H3023">
        <f t="shared" si="495"/>
        <v>0</v>
      </c>
      <c r="K3023">
        <f t="shared" si="496"/>
        <v>0</v>
      </c>
      <c r="L3023">
        <v>309</v>
      </c>
      <c r="M3023" t="s">
        <v>11</v>
      </c>
      <c r="N3023">
        <f t="shared" si="497"/>
        <v>0</v>
      </c>
      <c r="O3023">
        <f>O3021+(O3022*1.89)</f>
        <v>0</v>
      </c>
      <c r="P3023">
        <f>IF(N3023&gt;O3023,"ND",IF(N3023&lt;O3024,"ND",N3023))</f>
        <v>0</v>
      </c>
    </row>
    <row r="3024" spans="1:18">
      <c r="A3024">
        <v>134869.20000000001</v>
      </c>
      <c r="B3024">
        <v>0</v>
      </c>
      <c r="D3024">
        <f t="shared" si="493"/>
        <v>0</v>
      </c>
      <c r="E3024">
        <v>309</v>
      </c>
      <c r="F3024" t="s">
        <v>11</v>
      </c>
      <c r="G3024">
        <f t="shared" si="494"/>
        <v>1</v>
      </c>
      <c r="H3024">
        <f t="shared" si="495"/>
        <v>0</v>
      </c>
      <c r="K3024">
        <f t="shared" si="496"/>
        <v>0</v>
      </c>
      <c r="L3024">
        <v>309</v>
      </c>
      <c r="M3024" t="s">
        <v>11</v>
      </c>
      <c r="N3024">
        <f t="shared" si="497"/>
        <v>0</v>
      </c>
      <c r="O3024">
        <f>O3021-(O3022*1.89)</f>
        <v>0</v>
      </c>
      <c r="P3024">
        <f>IF(N3024&gt;O3023,"ND",IF(N3024&lt;O3024,"ND",N3024))</f>
        <v>0</v>
      </c>
    </row>
    <row r="3025" spans="1:18">
      <c r="A3025">
        <v>128053.03</v>
      </c>
      <c r="B3025">
        <v>0</v>
      </c>
      <c r="D3025">
        <f t="shared" si="493"/>
        <v>0</v>
      </c>
      <c r="E3025">
        <v>309</v>
      </c>
      <c r="F3025" t="s">
        <v>11</v>
      </c>
      <c r="G3025">
        <f t="shared" si="494"/>
        <v>1</v>
      </c>
      <c r="H3025">
        <f t="shared" si="495"/>
        <v>0</v>
      </c>
      <c r="K3025">
        <f t="shared" si="496"/>
        <v>0</v>
      </c>
      <c r="L3025">
        <v>309</v>
      </c>
      <c r="M3025" t="s">
        <v>11</v>
      </c>
      <c r="N3025">
        <f t="shared" si="497"/>
        <v>0</v>
      </c>
      <c r="P3025">
        <f>IF(N3025&gt;O3023,"ND",IF(N3025&lt;O3024,"ND",N3025))</f>
        <v>0</v>
      </c>
    </row>
    <row r="3026" spans="1:18">
      <c r="A3026">
        <v>123522.83</v>
      </c>
      <c r="B3026">
        <v>0</v>
      </c>
      <c r="D3026">
        <f t="shared" si="493"/>
        <v>0</v>
      </c>
      <c r="E3026">
        <v>309</v>
      </c>
      <c r="F3026" t="s">
        <v>11</v>
      </c>
      <c r="G3026">
        <f t="shared" si="494"/>
        <v>1</v>
      </c>
      <c r="H3026">
        <f t="shared" si="495"/>
        <v>0</v>
      </c>
      <c r="K3026">
        <f t="shared" si="496"/>
        <v>0</v>
      </c>
      <c r="L3026">
        <v>309</v>
      </c>
      <c r="M3026" t="s">
        <v>11</v>
      </c>
      <c r="N3026">
        <f t="shared" si="497"/>
        <v>0</v>
      </c>
      <c r="P3026">
        <f>IF(N3026&gt;O3023,"ND",IF(N3026&lt;O3024,"ND",N3026))</f>
        <v>0</v>
      </c>
    </row>
    <row r="3027" spans="1:18">
      <c r="A3027">
        <v>162111.91</v>
      </c>
      <c r="B3027">
        <v>1654.25</v>
      </c>
      <c r="D3027">
        <f t="shared" si="493"/>
        <v>1654.25</v>
      </c>
      <c r="E3027">
        <v>42</v>
      </c>
      <c r="F3027" t="s">
        <v>11</v>
      </c>
      <c r="G3027">
        <f t="shared" si="494"/>
        <v>1</v>
      </c>
      <c r="H3027">
        <f t="shared" si="495"/>
        <v>1654.25</v>
      </c>
      <c r="K3027">
        <f t="shared" si="496"/>
        <v>1.1417987313493445E-4</v>
      </c>
      <c r="L3027">
        <v>42</v>
      </c>
      <c r="M3027" t="s">
        <v>11</v>
      </c>
      <c r="N3027">
        <f t="shared" si="497"/>
        <v>1.1417987313493445E-4</v>
      </c>
      <c r="O3027">
        <f>AVERAGE(N3027:N3032)</f>
        <v>1.9029978855822407E-5</v>
      </c>
      <c r="P3027" t="str">
        <f>IF(N3027&gt;O3029,"ND",IF(N3027&lt;O3030,"ND",N3027))</f>
        <v>ND</v>
      </c>
      <c r="Q3027">
        <f>AVERAGE(P3027:P3032)</f>
        <v>0</v>
      </c>
      <c r="R3027">
        <f t="shared" si="492"/>
        <v>42</v>
      </c>
    </row>
    <row r="3028" spans="1:18">
      <c r="A3028">
        <v>133741.87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4.6613738012717747E-5</v>
      </c>
      <c r="P3028">
        <f>IF(N3028&gt;O3029,"ND",IF(N3028&lt;O3030,"ND",N3028))</f>
        <v>0</v>
      </c>
    </row>
    <row r="3029" spans="1:18">
      <c r="A3029">
        <v>130716.46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1.0712994369985894E-4</v>
      </c>
      <c r="P3029">
        <f>IF(N3029&gt;O3029,"ND",IF(N3029&lt;O3030,"ND",N3029))</f>
        <v>0</v>
      </c>
    </row>
    <row r="3030" spans="1:18">
      <c r="A3030">
        <v>147076.93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-6.9069985988214129E-5</v>
      </c>
      <c r="P3030">
        <f>IF(N3030&gt;O3029,"ND",IF(N3030&lt;O3030,"ND",N3030))</f>
        <v>0</v>
      </c>
    </row>
    <row r="3031" spans="1:18">
      <c r="A3031">
        <v>116225.38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126075.87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120100.57</v>
      </c>
      <c r="B3033">
        <v>3892.2</v>
      </c>
      <c r="D3033">
        <f t="shared" si="493"/>
        <v>3892.2</v>
      </c>
      <c r="E3033">
        <v>72</v>
      </c>
      <c r="F3033" t="s">
        <v>11</v>
      </c>
      <c r="G3033">
        <f t="shared" si="494"/>
        <v>1</v>
      </c>
      <c r="H3033">
        <f t="shared" si="495"/>
        <v>3892.2</v>
      </c>
      <c r="K3033">
        <f t="shared" si="496"/>
        <v>2.6864796869626226E-4</v>
      </c>
      <c r="L3033">
        <v>72</v>
      </c>
      <c r="M3033" t="s">
        <v>11</v>
      </c>
      <c r="N3033">
        <f t="shared" si="497"/>
        <v>2.6864796869626226E-4</v>
      </c>
      <c r="O3033">
        <f>AVERAGE(N3033:N3038)</f>
        <v>2.3100640018273522E-4</v>
      </c>
      <c r="P3033">
        <f>IF(N3033&gt;O3035,"ND",IF(N3033&lt;O3036,"ND",N3033))</f>
        <v>2.6864796869626226E-4</v>
      </c>
      <c r="Q3033">
        <f>AVERAGE(P3033:P3038)</f>
        <v>2.3100640018273522E-4</v>
      </c>
      <c r="R3033">
        <f t="shared" si="492"/>
        <v>72</v>
      </c>
    </row>
    <row r="3034" spans="1:18">
      <c r="A3034">
        <v>123496.76</v>
      </c>
      <c r="B3034">
        <v>9942.2900000000009</v>
      </c>
      <c r="D3034">
        <f t="shared" si="493"/>
        <v>9942.2900000000009</v>
      </c>
      <c r="E3034">
        <v>72</v>
      </c>
      <c r="F3034" t="s">
        <v>11</v>
      </c>
      <c r="G3034">
        <f t="shared" si="494"/>
        <v>1</v>
      </c>
      <c r="H3034">
        <f t="shared" si="495"/>
        <v>9942.2900000000009</v>
      </c>
      <c r="K3034">
        <f t="shared" si="496"/>
        <v>6.8623812052031284E-4</v>
      </c>
      <c r="L3034">
        <v>72</v>
      </c>
      <c r="M3034" t="s">
        <v>11</v>
      </c>
      <c r="N3034">
        <f t="shared" si="497"/>
        <v>6.8623812052031284E-4</v>
      </c>
      <c r="O3034">
        <f>STDEV(N3033:N3038)</f>
        <v>2.5402777690585138E-4</v>
      </c>
      <c r="P3034">
        <f>IF(N3034&gt;O3035,"ND",IF(N3034&lt;O3036,"ND",N3034))</f>
        <v>6.8623812052031284E-4</v>
      </c>
    </row>
    <row r="3035" spans="1:18">
      <c r="A3035">
        <v>104734.74</v>
      </c>
      <c r="B3035">
        <v>2278.89</v>
      </c>
      <c r="D3035">
        <f t="shared" si="493"/>
        <v>2278.89</v>
      </c>
      <c r="E3035">
        <v>72</v>
      </c>
      <c r="F3035" t="s">
        <v>11</v>
      </c>
      <c r="G3035">
        <f t="shared" si="494"/>
        <v>1</v>
      </c>
      <c r="H3035">
        <f t="shared" si="495"/>
        <v>2278.89</v>
      </c>
      <c r="K3035">
        <f t="shared" si="496"/>
        <v>1.5729386192441937E-4</v>
      </c>
      <c r="L3035">
        <v>72</v>
      </c>
      <c r="M3035" t="s">
        <v>11</v>
      </c>
      <c r="N3035">
        <f t="shared" si="497"/>
        <v>1.5729386192441937E-4</v>
      </c>
      <c r="O3035">
        <f>O3033+(O3034*1.89)</f>
        <v>7.1111889853479426E-4</v>
      </c>
      <c r="P3035">
        <f>IF(N3035&gt;O3035,"ND",IF(N3035&lt;O3036,"ND",N3035))</f>
        <v>1.5729386192441937E-4</v>
      </c>
    </row>
    <row r="3036" spans="1:18">
      <c r="A3036">
        <v>98628.54</v>
      </c>
      <c r="B3036">
        <v>3967.69</v>
      </c>
      <c r="D3036">
        <f t="shared" si="493"/>
        <v>3967.69</v>
      </c>
      <c r="E3036">
        <v>72</v>
      </c>
      <c r="F3036" t="s">
        <v>11</v>
      </c>
      <c r="G3036">
        <f t="shared" si="494"/>
        <v>1</v>
      </c>
      <c r="H3036">
        <f t="shared" si="495"/>
        <v>3967.69</v>
      </c>
      <c r="K3036">
        <f t="shared" si="496"/>
        <v>2.7385844995541671E-4</v>
      </c>
      <c r="L3036">
        <v>72</v>
      </c>
      <c r="M3036" t="s">
        <v>11</v>
      </c>
      <c r="N3036">
        <f t="shared" si="497"/>
        <v>2.7385844995541671E-4</v>
      </c>
      <c r="O3036">
        <f>O3033-(O3034*1.89)</f>
        <v>-2.4910609816932388E-4</v>
      </c>
      <c r="P3036">
        <f>IF(N3036&gt;O3035,"ND",IF(N3036&lt;O3036,"ND",N3036))</f>
        <v>2.7385844995541671E-4</v>
      </c>
    </row>
    <row r="3037" spans="1:18">
      <c r="A3037">
        <v>138167.01999999999</v>
      </c>
      <c r="B3037">
        <v>0</v>
      </c>
      <c r="D3037">
        <f t="shared" si="493"/>
        <v>0</v>
      </c>
      <c r="E3037">
        <v>72</v>
      </c>
      <c r="F3037" t="s">
        <v>11</v>
      </c>
      <c r="G3037">
        <f t="shared" si="494"/>
        <v>1</v>
      </c>
      <c r="H3037">
        <f t="shared" si="495"/>
        <v>0</v>
      </c>
      <c r="K3037">
        <f t="shared" si="496"/>
        <v>0</v>
      </c>
      <c r="L3037">
        <v>72</v>
      </c>
      <c r="M3037" t="s">
        <v>11</v>
      </c>
      <c r="N3037">
        <f t="shared" si="497"/>
        <v>0</v>
      </c>
      <c r="P3037">
        <f>IF(N3037&gt;O3035,"ND",IF(N3037&lt;O3036,"ND",N3037))</f>
        <v>0</v>
      </c>
    </row>
    <row r="3038" spans="1:18">
      <c r="A3038">
        <v>154537.75</v>
      </c>
      <c r="B3038">
        <v>0</v>
      </c>
      <c r="D3038">
        <f t="shared" si="493"/>
        <v>0</v>
      </c>
      <c r="E3038">
        <v>72</v>
      </c>
      <c r="F3038" t="s">
        <v>11</v>
      </c>
      <c r="G3038">
        <f t="shared" si="494"/>
        <v>1</v>
      </c>
      <c r="H3038">
        <f t="shared" si="495"/>
        <v>0</v>
      </c>
      <c r="K3038">
        <f t="shared" si="496"/>
        <v>0</v>
      </c>
      <c r="L3038">
        <v>72</v>
      </c>
      <c r="M3038" t="s">
        <v>11</v>
      </c>
      <c r="N3038">
        <f t="shared" si="497"/>
        <v>0</v>
      </c>
      <c r="P3038">
        <f>IF(N3038&gt;O3035,"ND",IF(N3038&lt;O3036,"ND",N3038))</f>
        <v>0</v>
      </c>
    </row>
    <row r="3039" spans="1:18">
      <c r="A3039">
        <v>103351.87</v>
      </c>
      <c r="B3039">
        <v>51466.32</v>
      </c>
      <c r="D3039">
        <f t="shared" si="493"/>
        <v>51466.32</v>
      </c>
      <c r="E3039">
        <v>43</v>
      </c>
      <c r="F3039" t="s">
        <v>11</v>
      </c>
      <c r="G3039">
        <f t="shared" si="494"/>
        <v>1</v>
      </c>
      <c r="H3039">
        <f t="shared" si="495"/>
        <v>51466.32</v>
      </c>
      <c r="K3039">
        <f t="shared" si="496"/>
        <v>3.5523154833440773E-3</v>
      </c>
      <c r="L3039">
        <v>43</v>
      </c>
      <c r="M3039" t="s">
        <v>11</v>
      </c>
      <c r="N3039">
        <f t="shared" si="497"/>
        <v>3.5523154833440773E-3</v>
      </c>
      <c r="O3039">
        <f>AVERAGE(N3039:N3044)</f>
        <v>5.9205258055734626E-4</v>
      </c>
      <c r="P3039" t="str">
        <f>IF(N3039&gt;O3041,"ND",IF(N3039&lt;O3042,"ND",N3039))</f>
        <v>ND</v>
      </c>
      <c r="Q3039">
        <f>AVERAGE(P3039:P3044)</f>
        <v>0</v>
      </c>
      <c r="R3039">
        <f t="shared" si="492"/>
        <v>43</v>
      </c>
    </row>
    <row r="3040" spans="1:18">
      <c r="A3040">
        <v>94633.69</v>
      </c>
      <c r="B3040">
        <v>0</v>
      </c>
      <c r="D3040">
        <f t="shared" si="493"/>
        <v>0</v>
      </c>
      <c r="E3040">
        <v>43</v>
      </c>
      <c r="F3040" t="s">
        <v>11</v>
      </c>
      <c r="G3040">
        <f t="shared" si="494"/>
        <v>1</v>
      </c>
      <c r="H3040">
        <f t="shared" si="495"/>
        <v>0</v>
      </c>
      <c r="K3040">
        <f t="shared" si="496"/>
        <v>0</v>
      </c>
      <c r="L3040">
        <v>43</v>
      </c>
      <c r="M3040" t="s">
        <v>11</v>
      </c>
      <c r="N3040">
        <f t="shared" si="497"/>
        <v>0</v>
      </c>
      <c r="O3040">
        <f>STDEV(N3039:N3044)</f>
        <v>1.4502267232635309E-3</v>
      </c>
      <c r="P3040">
        <f>IF(N3040&gt;O3041,"ND",IF(N3040&lt;O3042,"ND",N3040))</f>
        <v>0</v>
      </c>
    </row>
    <row r="3041" spans="1:18">
      <c r="A3041">
        <v>76097.41</v>
      </c>
      <c r="B3041">
        <v>0</v>
      </c>
      <c r="D3041">
        <f t="shared" si="493"/>
        <v>0</v>
      </c>
      <c r="E3041">
        <v>43</v>
      </c>
      <c r="F3041" t="s">
        <v>11</v>
      </c>
      <c r="G3041">
        <f t="shared" si="494"/>
        <v>1</v>
      </c>
      <c r="H3041">
        <f t="shared" si="495"/>
        <v>0</v>
      </c>
      <c r="K3041">
        <f t="shared" si="496"/>
        <v>0</v>
      </c>
      <c r="L3041">
        <v>43</v>
      </c>
      <c r="M3041" t="s">
        <v>11</v>
      </c>
      <c r="N3041">
        <f t="shared" si="497"/>
        <v>0</v>
      </c>
      <c r="O3041">
        <f>O3039+(O3040*1.89)</f>
        <v>3.3329810875254193E-3</v>
      </c>
      <c r="P3041">
        <f>IF(N3041&gt;O3041,"ND",IF(N3041&lt;O3042,"ND",N3041))</f>
        <v>0</v>
      </c>
    </row>
    <row r="3042" spans="1:18">
      <c r="A3042">
        <v>66277.740000000005</v>
      </c>
      <c r="B3042">
        <v>0</v>
      </c>
      <c r="D3042">
        <f t="shared" si="493"/>
        <v>0</v>
      </c>
      <c r="E3042">
        <v>43</v>
      </c>
      <c r="F3042" t="s">
        <v>11</v>
      </c>
      <c r="G3042">
        <f t="shared" si="494"/>
        <v>1</v>
      </c>
      <c r="H3042">
        <f t="shared" si="495"/>
        <v>0</v>
      </c>
      <c r="K3042">
        <f t="shared" si="496"/>
        <v>0</v>
      </c>
      <c r="L3042">
        <v>43</v>
      </c>
      <c r="M3042" t="s">
        <v>11</v>
      </c>
      <c r="N3042">
        <f t="shared" si="497"/>
        <v>0</v>
      </c>
      <c r="O3042">
        <f>O3039-(O3040*1.89)</f>
        <v>-2.148875926410727E-3</v>
      </c>
      <c r="P3042">
        <f>IF(N3042&gt;O3041,"ND",IF(N3042&lt;O3042,"ND",N3042))</f>
        <v>0</v>
      </c>
    </row>
    <row r="3043" spans="1:18">
      <c r="A3043">
        <v>63167.05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74811.5</v>
      </c>
      <c r="B3044">
        <v>0</v>
      </c>
      <c r="D3044">
        <f t="shared" si="493"/>
        <v>0</v>
      </c>
      <c r="E3044">
        <v>43</v>
      </c>
      <c r="F3044" t="s">
        <v>11</v>
      </c>
      <c r="G3044">
        <f t="shared" si="494"/>
        <v>1</v>
      </c>
      <c r="H3044">
        <f t="shared" si="495"/>
        <v>0</v>
      </c>
      <c r="K3044">
        <f t="shared" si="496"/>
        <v>0</v>
      </c>
      <c r="L3044">
        <v>43</v>
      </c>
      <c r="M3044" t="s">
        <v>11</v>
      </c>
      <c r="N3044">
        <f t="shared" si="497"/>
        <v>0</v>
      </c>
      <c r="P3044">
        <f>IF(N3044&gt;O3041,"ND",IF(N3044&lt;O3042,"ND",N3044))</f>
        <v>0</v>
      </c>
    </row>
    <row r="3045" spans="1:18">
      <c r="A3045">
        <v>190003.09</v>
      </c>
      <c r="B3045">
        <v>4111.6899999999996</v>
      </c>
      <c r="D3045">
        <f t="shared" si="493"/>
        <v>4111.6899999999996</v>
      </c>
      <c r="E3045" t="s">
        <v>8</v>
      </c>
      <c r="F3045" t="s">
        <v>11</v>
      </c>
      <c r="G3045">
        <f t="shared" si="494"/>
        <v>1</v>
      </c>
      <c r="H3045">
        <f t="shared" si="495"/>
        <v>4111.6899999999996</v>
      </c>
      <c r="K3045">
        <f t="shared" si="496"/>
        <v>2.8379763794479586E-4</v>
      </c>
      <c r="L3045" t="s">
        <v>8</v>
      </c>
      <c r="M3045" t="s">
        <v>11</v>
      </c>
      <c r="N3045">
        <f t="shared" si="497"/>
        <v>2.8379763794479586E-4</v>
      </c>
      <c r="O3045">
        <f>AVERAGE(N3045:N3050)</f>
        <v>4.7299606324132641E-5</v>
      </c>
      <c r="P3045" t="str">
        <f>IF(N3045&gt;O3047,"ND",IF(N3045&lt;O3048,"ND",N3045))</f>
        <v>ND</v>
      </c>
      <c r="Q3045">
        <f>AVERAGE(P3045:P3050)</f>
        <v>0</v>
      </c>
      <c r="R3045" t="str">
        <f t="shared" si="492"/>
        <v>F</v>
      </c>
    </row>
    <row r="3046" spans="1:18">
      <c r="A3046">
        <v>231778.62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1.1585990052864525E-4</v>
      </c>
      <c r="P3046">
        <f>IF(N3046&gt;O3047,"ND",IF(N3046&lt;O3048,"ND",N3046))</f>
        <v>0</v>
      </c>
    </row>
    <row r="3047" spans="1:18">
      <c r="A3047">
        <v>247826.62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2.6627481832327215E-4</v>
      </c>
      <c r="P3047">
        <f>IF(N3047&gt;O3047,"ND",IF(N3047&lt;O3048,"ND",N3047))</f>
        <v>0</v>
      </c>
    </row>
    <row r="3048" spans="1:18">
      <c r="A3048">
        <v>178617.95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-1.7167560567500688E-4</v>
      </c>
      <c r="P3048">
        <f>IF(N3048&gt;O3047,"ND",IF(N3048&lt;O3048,"ND",N3048))</f>
        <v>0</v>
      </c>
    </row>
    <row r="3049" spans="1:18">
      <c r="A3049">
        <v>166195.32999999999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170801.76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54883.24</v>
      </c>
      <c r="B3051">
        <v>0</v>
      </c>
      <c r="D3051">
        <f t="shared" si="493"/>
        <v>0</v>
      </c>
      <c r="E3051">
        <v>44</v>
      </c>
      <c r="F3051" t="s">
        <v>11</v>
      </c>
      <c r="G3051">
        <f t="shared" si="494"/>
        <v>1</v>
      </c>
      <c r="H3051">
        <f t="shared" si="495"/>
        <v>0</v>
      </c>
      <c r="K3051">
        <f t="shared" si="496"/>
        <v>0</v>
      </c>
      <c r="L3051">
        <v>44</v>
      </c>
      <c r="M3051" t="s">
        <v>11</v>
      </c>
      <c r="N3051">
        <f t="shared" si="497"/>
        <v>0</v>
      </c>
      <c r="O3051">
        <f>AVERAGE(N3051:N3056)</f>
        <v>1.2926391383314471E-3</v>
      </c>
      <c r="P3051">
        <f>IF(N3051&gt;O3053,"ND",IF(N3051&lt;O3054,"ND",N3051))</f>
        <v>0</v>
      </c>
      <c r="Q3051">
        <f>AVERAGE(P3051:P3056)</f>
        <v>1.2926391383314471E-3</v>
      </c>
      <c r="R3051">
        <f t="shared" si="492"/>
        <v>44</v>
      </c>
    </row>
    <row r="3052" spans="1:18">
      <c r="A3052">
        <v>87200.13</v>
      </c>
      <c r="B3052">
        <v>12371.04</v>
      </c>
      <c r="D3052">
        <f t="shared" si="493"/>
        <v>12371.04</v>
      </c>
      <c r="E3052">
        <v>44</v>
      </c>
      <c r="F3052" t="s">
        <v>11</v>
      </c>
      <c r="G3052">
        <f t="shared" si="494"/>
        <v>1</v>
      </c>
      <c r="H3052">
        <f t="shared" si="495"/>
        <v>12371.04</v>
      </c>
      <c r="K3052">
        <f t="shared" si="496"/>
        <v>8.5387564016756819E-4</v>
      </c>
      <c r="L3052">
        <v>44</v>
      </c>
      <c r="M3052" t="s">
        <v>11</v>
      </c>
      <c r="N3052">
        <f t="shared" si="497"/>
        <v>8.5387564016756819E-4</v>
      </c>
      <c r="O3052">
        <f>STDEV(N3051:N3056)</f>
        <v>7.3258304895925882E-4</v>
      </c>
      <c r="P3052">
        <f>IF(N3052&gt;O3053,"ND",IF(N3052&lt;O3054,"ND",N3052))</f>
        <v>8.5387564016756819E-4</v>
      </c>
    </row>
    <row r="3053" spans="1:18">
      <c r="A3053">
        <v>82147.33</v>
      </c>
      <c r="B3053">
        <v>24425.86</v>
      </c>
      <c r="D3053">
        <f t="shared" si="493"/>
        <v>24425.86</v>
      </c>
      <c r="E3053">
        <v>44</v>
      </c>
      <c r="F3053" t="s">
        <v>11</v>
      </c>
      <c r="G3053">
        <f t="shared" si="494"/>
        <v>1</v>
      </c>
      <c r="H3053">
        <f t="shared" si="495"/>
        <v>24425.86</v>
      </c>
      <c r="K3053">
        <f t="shared" si="496"/>
        <v>1.6859250995990148E-3</v>
      </c>
      <c r="L3053">
        <v>44</v>
      </c>
      <c r="M3053" t="s">
        <v>11</v>
      </c>
      <c r="N3053">
        <f t="shared" si="497"/>
        <v>1.6859250995990148E-3</v>
      </c>
      <c r="O3053">
        <f>O3051+(O3052*1.89)</f>
        <v>2.6772211008644462E-3</v>
      </c>
      <c r="P3053">
        <f>IF(N3053&gt;O3053,"ND",IF(N3053&lt;O3054,"ND",N3053))</f>
        <v>1.6859250995990148E-3</v>
      </c>
    </row>
    <row r="3054" spans="1:18">
      <c r="A3054">
        <v>83827.31</v>
      </c>
      <c r="B3054">
        <v>26757.75</v>
      </c>
      <c r="D3054">
        <f t="shared" si="493"/>
        <v>26757.75</v>
      </c>
      <c r="E3054">
        <v>44</v>
      </c>
      <c r="F3054" t="s">
        <v>11</v>
      </c>
      <c r="G3054">
        <f t="shared" si="494"/>
        <v>1</v>
      </c>
      <c r="H3054">
        <f t="shared" si="495"/>
        <v>26757.75</v>
      </c>
      <c r="K3054">
        <f t="shared" si="496"/>
        <v>1.8468771348806362E-3</v>
      </c>
      <c r="L3054">
        <v>44</v>
      </c>
      <c r="M3054" t="s">
        <v>11</v>
      </c>
      <c r="N3054">
        <f t="shared" si="497"/>
        <v>1.8468771348806362E-3</v>
      </c>
      <c r="O3054">
        <f>O3051-(O3052*1.89)</f>
        <v>-9.1942824201551865E-5</v>
      </c>
      <c r="P3054">
        <f>IF(N3054&gt;O3053,"ND",IF(N3054&lt;O3054,"ND",N3054))</f>
        <v>1.8468771348806362E-3</v>
      </c>
    </row>
    <row r="3055" spans="1:18">
      <c r="A3055">
        <v>102923.21</v>
      </c>
      <c r="B3055">
        <v>22095.65</v>
      </c>
      <c r="D3055">
        <f t="shared" si="493"/>
        <v>22095.65</v>
      </c>
      <c r="E3055">
        <v>44</v>
      </c>
      <c r="F3055" t="s">
        <v>11</v>
      </c>
      <c r="G3055">
        <f t="shared" si="494"/>
        <v>1</v>
      </c>
      <c r="H3055">
        <f t="shared" si="495"/>
        <v>22095.65</v>
      </c>
      <c r="K3055">
        <f t="shared" si="496"/>
        <v>1.5250890215106026E-3</v>
      </c>
      <c r="L3055">
        <v>44</v>
      </c>
      <c r="M3055" t="s">
        <v>11</v>
      </c>
      <c r="N3055">
        <f t="shared" si="497"/>
        <v>1.5250890215106026E-3</v>
      </c>
      <c r="P3055">
        <f>IF(N3055&gt;O3053,"ND",IF(N3055&lt;O3054,"ND",N3055))</f>
        <v>1.5250890215106026E-3</v>
      </c>
    </row>
    <row r="3056" spans="1:18">
      <c r="A3056">
        <v>109617.83</v>
      </c>
      <c r="B3056">
        <v>26717.05</v>
      </c>
      <c r="D3056">
        <f t="shared" si="493"/>
        <v>26717.05</v>
      </c>
      <c r="E3056">
        <v>44</v>
      </c>
      <c r="F3056" t="s">
        <v>11</v>
      </c>
      <c r="G3056">
        <f t="shared" si="494"/>
        <v>1</v>
      </c>
      <c r="H3056">
        <f t="shared" si="495"/>
        <v>26717.05</v>
      </c>
      <c r="K3056">
        <f t="shared" si="496"/>
        <v>1.8440679338308601E-3</v>
      </c>
      <c r="L3056">
        <v>44</v>
      </c>
      <c r="M3056" t="s">
        <v>11</v>
      </c>
      <c r="N3056">
        <f t="shared" si="497"/>
        <v>1.8440679338308601E-3</v>
      </c>
      <c r="P3056">
        <f>IF(N3056&gt;O3053,"ND",IF(N3056&lt;O3054,"ND",N3056))</f>
        <v>1.8440679338308601E-3</v>
      </c>
    </row>
    <row r="3057" spans="1:18">
      <c r="A3057">
        <v>69540.83</v>
      </c>
      <c r="B3057">
        <v>8115.12</v>
      </c>
      <c r="D3057">
        <f t="shared" si="493"/>
        <v>8115.12</v>
      </c>
      <c r="E3057">
        <v>306</v>
      </c>
      <c r="F3057" t="s">
        <v>11</v>
      </c>
      <c r="G3057">
        <f t="shared" si="494"/>
        <v>1</v>
      </c>
      <c r="H3057">
        <f t="shared" si="495"/>
        <v>8115.12</v>
      </c>
      <c r="K3057">
        <f t="shared" si="496"/>
        <v>5.6012293914146547E-4</v>
      </c>
      <c r="L3057">
        <v>306</v>
      </c>
      <c r="M3057" t="s">
        <v>11</v>
      </c>
      <c r="N3057">
        <f t="shared" si="497"/>
        <v>5.6012293914146547E-4</v>
      </c>
      <c r="O3057">
        <f>AVERAGE(N3057:N3062)</f>
        <v>4.5435674969119779E-4</v>
      </c>
      <c r="P3057">
        <f>IF(N3057&gt;O3059,"ND",IF(N3057&lt;O3060,"ND",N3057))</f>
        <v>5.6012293914146547E-4</v>
      </c>
      <c r="Q3057">
        <f>AVERAGE(P3057:P3062)</f>
        <v>4.5435674969119779E-4</v>
      </c>
      <c r="R3057">
        <f t="shared" si="492"/>
        <v>306</v>
      </c>
    </row>
    <row r="3058" spans="1:18">
      <c r="A3058">
        <v>83314.95</v>
      </c>
      <c r="B3058">
        <v>5187.3500000000004</v>
      </c>
      <c r="D3058">
        <f t="shared" si="493"/>
        <v>5187.3500000000004</v>
      </c>
      <c r="E3058">
        <v>306</v>
      </c>
      <c r="F3058" t="s">
        <v>11</v>
      </c>
      <c r="G3058">
        <f t="shared" si="494"/>
        <v>1</v>
      </c>
      <c r="H3058">
        <f t="shared" si="495"/>
        <v>5187.3500000000004</v>
      </c>
      <c r="K3058">
        <f t="shared" si="496"/>
        <v>3.5804199178268237E-4</v>
      </c>
      <c r="L3058">
        <v>306</v>
      </c>
      <c r="M3058" t="s">
        <v>11</v>
      </c>
      <c r="N3058">
        <f t="shared" si="497"/>
        <v>3.5804199178268237E-4</v>
      </c>
      <c r="O3058">
        <f>STDEV(N3057:N3062)</f>
        <v>2.354114154564292E-4</v>
      </c>
      <c r="P3058">
        <f>IF(N3058&gt;O3059,"ND",IF(N3058&lt;O3060,"ND",N3058))</f>
        <v>3.5804199178268237E-4</v>
      </c>
    </row>
    <row r="3059" spans="1:18">
      <c r="A3059">
        <v>76894.929999999993</v>
      </c>
      <c r="B3059">
        <v>3987.67</v>
      </c>
      <c r="D3059">
        <f t="shared" si="493"/>
        <v>3987.67</v>
      </c>
      <c r="E3059">
        <v>306</v>
      </c>
      <c r="F3059" t="s">
        <v>11</v>
      </c>
      <c r="G3059">
        <f t="shared" si="494"/>
        <v>1</v>
      </c>
      <c r="H3059">
        <f t="shared" si="495"/>
        <v>3987.67</v>
      </c>
      <c r="K3059">
        <f t="shared" si="496"/>
        <v>2.7523751228894304E-4</v>
      </c>
      <c r="L3059">
        <v>306</v>
      </c>
      <c r="M3059" t="s">
        <v>11</v>
      </c>
      <c r="N3059">
        <f t="shared" si="497"/>
        <v>2.7523751228894304E-4</v>
      </c>
      <c r="O3059">
        <f>O3057+(O3058*1.89)</f>
        <v>8.9928432490384903E-4</v>
      </c>
      <c r="P3059">
        <f>IF(N3059&gt;O3059,"ND",IF(N3059&lt;O3060,"ND",N3059))</f>
        <v>2.7523751228894304E-4</v>
      </c>
    </row>
    <row r="3060" spans="1:18">
      <c r="A3060">
        <v>85194.28</v>
      </c>
      <c r="B3060">
        <v>10368.950000000001</v>
      </c>
      <c r="D3060">
        <f t="shared" si="493"/>
        <v>10368.950000000001</v>
      </c>
      <c r="E3060">
        <v>306</v>
      </c>
      <c r="F3060" t="s">
        <v>11</v>
      </c>
      <c r="G3060">
        <f t="shared" si="494"/>
        <v>1</v>
      </c>
      <c r="H3060">
        <f t="shared" si="495"/>
        <v>10368.950000000001</v>
      </c>
      <c r="K3060">
        <f t="shared" si="496"/>
        <v>7.1568710626717768E-4</v>
      </c>
      <c r="L3060">
        <v>306</v>
      </c>
      <c r="M3060" t="s">
        <v>11</v>
      </c>
      <c r="N3060">
        <f t="shared" si="497"/>
        <v>7.1568710626717768E-4</v>
      </c>
      <c r="O3060">
        <f>O3057-(O3058*1.89)</f>
        <v>9.4291744785466084E-6</v>
      </c>
      <c r="P3060">
        <f>IF(N3060&gt;O3059,"ND",IF(N3060&lt;O3060,"ND",N3060))</f>
        <v>7.1568710626717768E-4</v>
      </c>
    </row>
    <row r="3061" spans="1:18">
      <c r="A3061">
        <v>80716.649999999994</v>
      </c>
      <c r="B3061">
        <v>1923.99</v>
      </c>
      <c r="D3061">
        <f t="shared" si="493"/>
        <v>1923.99</v>
      </c>
      <c r="E3061">
        <v>306</v>
      </c>
      <c r="F3061" t="s">
        <v>11</v>
      </c>
      <c r="G3061">
        <f t="shared" si="494"/>
        <v>1</v>
      </c>
      <c r="H3061">
        <f t="shared" si="495"/>
        <v>1923.99</v>
      </c>
      <c r="K3061">
        <f t="shared" si="496"/>
        <v>1.3279790485892854E-4</v>
      </c>
      <c r="L3061">
        <v>306</v>
      </c>
      <c r="M3061" t="s">
        <v>11</v>
      </c>
      <c r="N3061">
        <f t="shared" si="497"/>
        <v>1.3279790485892854E-4</v>
      </c>
      <c r="P3061">
        <f>IF(N3061&gt;O3059,"ND",IF(N3061&lt;O3060,"ND",N3061))</f>
        <v>1.3279790485892854E-4</v>
      </c>
    </row>
    <row r="3062" spans="1:18">
      <c r="A3062">
        <v>81651.97</v>
      </c>
      <c r="B3062">
        <v>9913.5300000000007</v>
      </c>
      <c r="D3062">
        <f t="shared" si="493"/>
        <v>9913.5300000000007</v>
      </c>
      <c r="E3062">
        <v>306</v>
      </c>
      <c r="F3062" t="s">
        <v>11</v>
      </c>
      <c r="G3062">
        <f t="shared" si="494"/>
        <v>1</v>
      </c>
      <c r="H3062">
        <f t="shared" si="495"/>
        <v>9913.5300000000007</v>
      </c>
      <c r="K3062">
        <f t="shared" si="496"/>
        <v>6.8425304380798958E-4</v>
      </c>
      <c r="L3062">
        <v>306</v>
      </c>
      <c r="M3062" t="s">
        <v>11</v>
      </c>
      <c r="N3062">
        <f t="shared" si="497"/>
        <v>6.8425304380798958E-4</v>
      </c>
      <c r="P3062">
        <f>IF(N3062&gt;O3059,"ND",IF(N3062&lt;O3060,"ND",N3062))</f>
        <v>6.8425304380798958E-4</v>
      </c>
    </row>
    <row r="3063" spans="1:18">
      <c r="A3063">
        <v>78465.56</v>
      </c>
      <c r="B3063">
        <v>17106.71</v>
      </c>
      <c r="D3063">
        <f t="shared" si="493"/>
        <v>17106.71</v>
      </c>
      <c r="E3063">
        <v>45</v>
      </c>
      <c r="F3063" t="s">
        <v>11</v>
      </c>
      <c r="G3063">
        <f t="shared" si="494"/>
        <v>1</v>
      </c>
      <c r="H3063">
        <f t="shared" si="495"/>
        <v>17106.71</v>
      </c>
      <c r="K3063">
        <f t="shared" si="496"/>
        <v>1.1807417122902308E-3</v>
      </c>
      <c r="L3063">
        <v>45</v>
      </c>
      <c r="M3063" t="s">
        <v>11</v>
      </c>
      <c r="N3063">
        <f t="shared" si="497"/>
        <v>1.1807417122902308E-3</v>
      </c>
      <c r="O3063">
        <f>AVERAGE(N3063:N3068)</f>
        <v>1.4064454866584933E-3</v>
      </c>
      <c r="P3063">
        <f>IF(N3063&gt;O3065,"ND",IF(N3063&lt;O3066,"ND",N3063))</f>
        <v>1.1807417122902308E-3</v>
      </c>
      <c r="Q3063">
        <f>AVERAGE(P3063:P3068)</f>
        <v>1.4064454866584933E-3</v>
      </c>
      <c r="R3063">
        <f t="shared" si="492"/>
        <v>45</v>
      </c>
    </row>
    <row r="3064" spans="1:18">
      <c r="A3064">
        <v>86993.52</v>
      </c>
      <c r="B3064">
        <v>22061.23</v>
      </c>
      <c r="D3064">
        <f t="shared" si="493"/>
        <v>22061.23</v>
      </c>
      <c r="E3064">
        <v>45</v>
      </c>
      <c r="F3064" t="s">
        <v>11</v>
      </c>
      <c r="G3064">
        <f t="shared" si="494"/>
        <v>1</v>
      </c>
      <c r="H3064">
        <f t="shared" si="495"/>
        <v>22061.23</v>
      </c>
      <c r="K3064">
        <f t="shared" si="496"/>
        <v>1.5227132794925857E-3</v>
      </c>
      <c r="L3064">
        <v>45</v>
      </c>
      <c r="M3064" t="s">
        <v>11</v>
      </c>
      <c r="N3064">
        <f t="shared" si="497"/>
        <v>1.5227132794925857E-3</v>
      </c>
      <c r="O3064">
        <f>STDEV(N3063:N3068)</f>
        <v>2.9241599159751154E-4</v>
      </c>
      <c r="P3064">
        <f>IF(N3064&gt;O3065,"ND",IF(N3064&lt;O3066,"ND",N3064))</f>
        <v>1.5227132794925857E-3</v>
      </c>
    </row>
    <row r="3065" spans="1:18">
      <c r="A3065">
        <v>90025.54</v>
      </c>
      <c r="B3065">
        <v>13958.43</v>
      </c>
      <c r="D3065">
        <f t="shared" si="493"/>
        <v>13958.43</v>
      </c>
      <c r="E3065">
        <v>45</v>
      </c>
      <c r="F3065" t="s">
        <v>11</v>
      </c>
      <c r="G3065">
        <f t="shared" si="494"/>
        <v>1</v>
      </c>
      <c r="H3065">
        <f t="shared" si="495"/>
        <v>13958.43</v>
      </c>
      <c r="K3065">
        <f t="shared" si="496"/>
        <v>9.6344069310132273E-4</v>
      </c>
      <c r="L3065">
        <v>45</v>
      </c>
      <c r="M3065" t="s">
        <v>11</v>
      </c>
      <c r="N3065">
        <f t="shared" si="497"/>
        <v>9.6344069310132273E-4</v>
      </c>
      <c r="O3065">
        <f>O3063+(O3064*1.89)</f>
        <v>1.9591117107777903E-3</v>
      </c>
      <c r="P3065">
        <f>IF(N3065&gt;O3065,"ND",IF(N3065&lt;O3066,"ND",N3065))</f>
        <v>9.6344069310132273E-4</v>
      </c>
    </row>
    <row r="3066" spans="1:18">
      <c r="A3066">
        <v>90438.53</v>
      </c>
      <c r="B3066">
        <v>21509.22</v>
      </c>
      <c r="D3066">
        <f t="shared" si="493"/>
        <v>21509.22</v>
      </c>
      <c r="E3066">
        <v>45</v>
      </c>
      <c r="F3066" t="s">
        <v>11</v>
      </c>
      <c r="G3066">
        <f t="shared" si="494"/>
        <v>1</v>
      </c>
      <c r="H3066">
        <f t="shared" si="495"/>
        <v>21509.22</v>
      </c>
      <c r="K3066">
        <f t="shared" si="496"/>
        <v>1.4846123686452441E-3</v>
      </c>
      <c r="L3066">
        <v>45</v>
      </c>
      <c r="M3066" t="s">
        <v>11</v>
      </c>
      <c r="N3066">
        <f t="shared" si="497"/>
        <v>1.4846123686452441E-3</v>
      </c>
      <c r="O3066">
        <f>O3063-(O3064*1.89)</f>
        <v>8.5377926253919659E-4</v>
      </c>
      <c r="P3066">
        <f>IF(N3066&gt;O3065,"ND",IF(N3066&lt;O3066,"ND",N3066))</f>
        <v>1.4846123686452441E-3</v>
      </c>
    </row>
    <row r="3067" spans="1:18">
      <c r="A3067">
        <v>94990.01</v>
      </c>
      <c r="B3067">
        <v>26062.58</v>
      </c>
      <c r="D3067">
        <f t="shared" si="493"/>
        <v>26062.58</v>
      </c>
      <c r="E3067">
        <v>45</v>
      </c>
      <c r="F3067" t="s">
        <v>11</v>
      </c>
      <c r="G3067">
        <f t="shared" si="494"/>
        <v>1</v>
      </c>
      <c r="H3067">
        <f t="shared" si="495"/>
        <v>26062.58</v>
      </c>
      <c r="K3067">
        <f t="shared" si="496"/>
        <v>1.7988950146405199E-3</v>
      </c>
      <c r="L3067">
        <v>45</v>
      </c>
      <c r="M3067" t="s">
        <v>11</v>
      </c>
      <c r="N3067">
        <f t="shared" si="497"/>
        <v>1.7988950146405199E-3</v>
      </c>
      <c r="P3067">
        <f>IF(N3067&gt;O3065,"ND",IF(N3067&lt;O3066,"ND",N3067))</f>
        <v>1.7988950146405199E-3</v>
      </c>
    </row>
    <row r="3068" spans="1:18">
      <c r="A3068">
        <v>92268.63</v>
      </c>
      <c r="B3068">
        <v>21562.21</v>
      </c>
      <c r="D3068">
        <f t="shared" si="493"/>
        <v>21562.21</v>
      </c>
      <c r="E3068">
        <v>45</v>
      </c>
      <c r="F3068" t="s">
        <v>11</v>
      </c>
      <c r="G3068">
        <f t="shared" si="494"/>
        <v>1</v>
      </c>
      <c r="H3068">
        <f t="shared" si="495"/>
        <v>21562.21</v>
      </c>
      <c r="K3068">
        <f t="shared" si="496"/>
        <v>1.4882698517810578E-3</v>
      </c>
      <c r="L3068">
        <v>45</v>
      </c>
      <c r="M3068" t="s">
        <v>11</v>
      </c>
      <c r="N3068">
        <f t="shared" si="497"/>
        <v>1.4882698517810578E-3</v>
      </c>
      <c r="P3068">
        <f>IF(N3068&gt;O3065,"ND",IF(N3068&lt;O3066,"ND",N3068))</f>
        <v>1.4882698517810578E-3</v>
      </c>
    </row>
    <row r="3069" spans="1:18">
      <c r="A3069">
        <v>136625.23000000001</v>
      </c>
      <c r="B3069">
        <v>20054.400000000001</v>
      </c>
      <c r="D3069">
        <f t="shared" si="493"/>
        <v>20054.400000000001</v>
      </c>
      <c r="E3069">
        <v>310</v>
      </c>
      <c r="F3069" t="s">
        <v>11</v>
      </c>
      <c r="G3069">
        <f t="shared" si="494"/>
        <v>1</v>
      </c>
      <c r="H3069">
        <f t="shared" si="495"/>
        <v>20054.400000000001</v>
      </c>
      <c r="K3069">
        <f t="shared" si="496"/>
        <v>1.3841975806542115E-3</v>
      </c>
      <c r="L3069">
        <v>310</v>
      </c>
      <c r="M3069" t="s">
        <v>11</v>
      </c>
      <c r="N3069">
        <f t="shared" si="497"/>
        <v>1.3841975806542115E-3</v>
      </c>
      <c r="O3069">
        <f>AVERAGE(N3069:N3074)</f>
        <v>2.3069959677570192E-4</v>
      </c>
      <c r="P3069" t="str">
        <f>IF(N3069&gt;O3071,"ND",IF(N3069&lt;O3072,"ND",N3069))</f>
        <v>ND</v>
      </c>
      <c r="Q3069">
        <f>AVERAGE(P3069:P3074)</f>
        <v>0</v>
      </c>
      <c r="R3069">
        <f t="shared" ref="R3069:R3129" si="498">L3069</f>
        <v>310</v>
      </c>
    </row>
    <row r="3070" spans="1:18">
      <c r="A3070">
        <v>153036.01999999999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5.65096295966297E-4</v>
      </c>
      <c r="P3070">
        <f>IF(N3070&gt;O3071,"ND",IF(N3070&lt;O3072,"ND",N3070))</f>
        <v>0</v>
      </c>
    </row>
    <row r="3071" spans="1:18">
      <c r="A3071">
        <v>136489.4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1.2987315961520032E-3</v>
      </c>
      <c r="P3071">
        <f>IF(N3071&gt;O3071,"ND",IF(N3071&lt;O3072,"ND",N3071))</f>
        <v>0</v>
      </c>
    </row>
    <row r="3072" spans="1:18">
      <c r="A3072">
        <v>137434.57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-8.3733240260059933E-4</v>
      </c>
      <c r="P3072">
        <f>IF(N3072&gt;O3071,"ND",IF(N3072&lt;O3072,"ND",N3072))</f>
        <v>0</v>
      </c>
    </row>
    <row r="3073" spans="1:18">
      <c r="A3073">
        <v>134072.42000000001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137582.57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123121.46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1.7202847804487803E-5</v>
      </c>
      <c r="P3075">
        <f>IF(N3075&gt;O3077,"ND",IF(N3075&lt;O3078,"ND",N3075))</f>
        <v>0</v>
      </c>
      <c r="Q3075">
        <f>AVERAGE(P3075:P3080)</f>
        <v>0</v>
      </c>
      <c r="R3075">
        <f t="shared" si="498"/>
        <v>157</v>
      </c>
    </row>
    <row r="3076" spans="1:18">
      <c r="A3076">
        <v>129509.53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4.2138199243752988E-5</v>
      </c>
      <c r="P3076">
        <f>IF(N3076&gt;O3077,"ND",IF(N3076&lt;O3078,"ND",N3076))</f>
        <v>0</v>
      </c>
    </row>
    <row r="3077" spans="1:18">
      <c r="A3077">
        <v>111123.47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9.6844044375180949E-5</v>
      </c>
      <c r="P3077">
        <f>IF(N3077&gt;O3077,"ND",IF(N3077&lt;O3078,"ND",N3077))</f>
        <v>0</v>
      </c>
    </row>
    <row r="3078" spans="1:18">
      <c r="A3078">
        <v>110945.26</v>
      </c>
      <c r="B3078">
        <v>0</v>
      </c>
      <c r="D3078">
        <f t="shared" si="499"/>
        <v>0</v>
      </c>
      <c r="E3078">
        <v>157</v>
      </c>
      <c r="F3078" t="s">
        <v>11</v>
      </c>
      <c r="G3078">
        <f t="shared" si="500"/>
        <v>1</v>
      </c>
      <c r="H3078">
        <f t="shared" si="501"/>
        <v>0</v>
      </c>
      <c r="K3078">
        <f t="shared" si="502"/>
        <v>0</v>
      </c>
      <c r="L3078">
        <v>157</v>
      </c>
      <c r="M3078" t="s">
        <v>11</v>
      </c>
      <c r="N3078">
        <f t="shared" si="503"/>
        <v>0</v>
      </c>
      <c r="O3078">
        <f>O3075-(O3076*1.89)</f>
        <v>-6.2438348766205343E-5</v>
      </c>
      <c r="P3078">
        <f>IF(N3078&gt;O3077,"ND",IF(N3078&lt;O3078,"ND",N3078))</f>
        <v>0</v>
      </c>
    </row>
    <row r="3079" spans="1:18">
      <c r="A3079">
        <v>115092.26</v>
      </c>
      <c r="B3079">
        <v>1495.42</v>
      </c>
      <c r="D3079">
        <f t="shared" si="499"/>
        <v>1495.42</v>
      </c>
      <c r="E3079">
        <v>157</v>
      </c>
      <c r="F3079" t="s">
        <v>11</v>
      </c>
      <c r="G3079">
        <f t="shared" si="500"/>
        <v>1</v>
      </c>
      <c r="H3079">
        <f t="shared" si="501"/>
        <v>1495.42</v>
      </c>
      <c r="K3079">
        <f t="shared" si="502"/>
        <v>1.0321708682692682E-4</v>
      </c>
      <c r="L3079">
        <v>157</v>
      </c>
      <c r="M3079" t="s">
        <v>11</v>
      </c>
      <c r="N3079">
        <f t="shared" si="503"/>
        <v>1.0321708682692682E-4</v>
      </c>
      <c r="P3079" t="str">
        <f>IF(N3079&gt;O3077,"ND",IF(N3079&lt;O3078,"ND",N3079))</f>
        <v>ND</v>
      </c>
    </row>
    <row r="3080" spans="1:18">
      <c r="A3080">
        <v>118981.86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176333.93</v>
      </c>
      <c r="B3081">
        <v>4396.25</v>
      </c>
      <c r="D3081">
        <f t="shared" si="499"/>
        <v>4396.25</v>
      </c>
      <c r="E3081" t="s">
        <v>8</v>
      </c>
      <c r="F3081" t="s">
        <v>11</v>
      </c>
      <c r="G3081">
        <f t="shared" si="500"/>
        <v>1</v>
      </c>
      <c r="H3081">
        <f t="shared" si="501"/>
        <v>4396.25</v>
      </c>
      <c r="K3081">
        <f t="shared" si="502"/>
        <v>3.0343857776603028E-4</v>
      </c>
      <c r="L3081" t="s">
        <v>8</v>
      </c>
      <c r="M3081" t="s">
        <v>11</v>
      </c>
      <c r="N3081">
        <f t="shared" si="503"/>
        <v>3.0343857776603028E-4</v>
      </c>
      <c r="O3081">
        <f>AVERAGE(N3081:N3086)</f>
        <v>4.2275204149747909E-3</v>
      </c>
      <c r="P3081">
        <f>IF(N3081&gt;O3083,"ND",IF(N3081&lt;O3084,"ND",N3081))</f>
        <v>3.0343857776603028E-4</v>
      </c>
      <c r="Q3081">
        <f>AVERAGE(P3081:P3086)</f>
        <v>3.4462740105968353E-4</v>
      </c>
      <c r="R3081" t="str">
        <f t="shared" si="498"/>
        <v>F</v>
      </c>
    </row>
    <row r="3082" spans="1:18">
      <c r="A3082">
        <v>171754.5</v>
      </c>
      <c r="B3082">
        <v>566.28</v>
      </c>
      <c r="D3082">
        <f t="shared" si="499"/>
        <v>566.28</v>
      </c>
      <c r="E3082" t="s">
        <v>8</v>
      </c>
      <c r="F3082" t="s">
        <v>11</v>
      </c>
      <c r="G3082">
        <f t="shared" si="500"/>
        <v>1</v>
      </c>
      <c r="H3082">
        <f t="shared" si="501"/>
        <v>566.28</v>
      </c>
      <c r="K3082">
        <f t="shared" si="502"/>
        <v>3.9085856768233748E-5</v>
      </c>
      <c r="L3082" t="s">
        <v>8</v>
      </c>
      <c r="M3082" t="s">
        <v>11</v>
      </c>
      <c r="N3082">
        <f t="shared" si="503"/>
        <v>3.9085856768233748E-5</v>
      </c>
      <c r="O3082">
        <f>STDEV(N3081:N3086)</f>
        <v>9.525876319192314E-3</v>
      </c>
      <c r="P3082">
        <f>IF(N3082&gt;O3083,"ND",IF(N3082&lt;O3084,"ND",N3082))</f>
        <v>3.9085856768233748E-5</v>
      </c>
    </row>
    <row r="3083" spans="1:18">
      <c r="A3083">
        <v>258303.9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2.223142665824826E-2</v>
      </c>
      <c r="P3083">
        <f>IF(N3083&gt;O3083,"ND",IF(N3083&lt;O3084,"ND",N3083))</f>
        <v>0</v>
      </c>
    </row>
    <row r="3084" spans="1:18">
      <c r="A3084">
        <v>194946.52</v>
      </c>
      <c r="B3084">
        <v>20002.46</v>
      </c>
      <c r="D3084">
        <f t="shared" si="499"/>
        <v>20002.46</v>
      </c>
      <c r="E3084" t="s">
        <v>8</v>
      </c>
      <c r="F3084" t="s">
        <v>11</v>
      </c>
      <c r="G3084">
        <f t="shared" si="500"/>
        <v>1</v>
      </c>
      <c r="H3084">
        <f t="shared" si="501"/>
        <v>20002.46</v>
      </c>
      <c r="K3084">
        <f t="shared" si="502"/>
        <v>1.3806125707641534E-3</v>
      </c>
      <c r="L3084" t="s">
        <v>8</v>
      </c>
      <c r="M3084" t="s">
        <v>11</v>
      </c>
      <c r="N3084">
        <f t="shared" si="503"/>
        <v>1.3806125707641534E-3</v>
      </c>
      <c r="O3084">
        <f>O3081-(O3082*1.89)</f>
        <v>-1.377638582829868E-2</v>
      </c>
      <c r="P3084">
        <f>IF(N3084&gt;O3083,"ND",IF(N3084&lt;O3084,"ND",N3084))</f>
        <v>1.3806125707641534E-3</v>
      </c>
    </row>
    <row r="3085" spans="1:18">
      <c r="A3085">
        <v>288098.51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245324.75</v>
      </c>
      <c r="B3086">
        <v>342527.57</v>
      </c>
      <c r="D3086">
        <f t="shared" si="499"/>
        <v>342527.57</v>
      </c>
      <c r="E3086" t="s">
        <v>8</v>
      </c>
      <c r="F3086" t="s">
        <v>11</v>
      </c>
      <c r="G3086">
        <f t="shared" si="500"/>
        <v>1</v>
      </c>
      <c r="H3086">
        <f t="shared" si="501"/>
        <v>342527.57</v>
      </c>
      <c r="K3086">
        <f t="shared" si="502"/>
        <v>2.3641985484550328E-2</v>
      </c>
      <c r="L3086" t="s">
        <v>8</v>
      </c>
      <c r="M3086" t="s">
        <v>11</v>
      </c>
      <c r="N3086">
        <f t="shared" si="503"/>
        <v>2.3641985484550328E-2</v>
      </c>
      <c r="P3086" t="str">
        <f>IF(N3086&gt;O3083,"ND",IF(N3086&lt;O3084,"ND",N3086))</f>
        <v>ND</v>
      </c>
    </row>
    <row r="3087" spans="1:18">
      <c r="A3087">
        <v>140817.09</v>
      </c>
      <c r="B3087">
        <v>3144.39</v>
      </c>
      <c r="D3087">
        <f t="shared" si="499"/>
        <v>3144.39</v>
      </c>
      <c r="E3087">
        <v>47</v>
      </c>
      <c r="F3087" t="s">
        <v>11</v>
      </c>
      <c r="G3087">
        <f t="shared" si="500"/>
        <v>1</v>
      </c>
      <c r="H3087">
        <f t="shared" si="501"/>
        <v>3144.39</v>
      </c>
      <c r="K3087">
        <f t="shared" si="502"/>
        <v>2.1703252306891734E-4</v>
      </c>
      <c r="L3087">
        <v>47</v>
      </c>
      <c r="M3087" t="s">
        <v>11</v>
      </c>
      <c r="N3087">
        <f t="shared" si="503"/>
        <v>2.1703252306891734E-4</v>
      </c>
      <c r="O3087">
        <f>AVERAGE(N3087:N3092)</f>
        <v>3.6172087178152892E-5</v>
      </c>
      <c r="P3087" t="str">
        <f>IF(N3087&gt;O3089,"ND",IF(N3087&lt;O3090,"ND",N3087))</f>
        <v>ND</v>
      </c>
      <c r="Q3087">
        <f>AVERAGE(P3087:P3092)</f>
        <v>0</v>
      </c>
      <c r="R3087">
        <f t="shared" si="498"/>
        <v>47</v>
      </c>
    </row>
    <row r="3088" spans="1:18">
      <c r="A3088">
        <v>84449.84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8.8603156517944417E-5</v>
      </c>
      <c r="P3088">
        <f>IF(N3088&gt;O3089,"ND",IF(N3088&lt;O3090,"ND",N3088))</f>
        <v>0</v>
      </c>
    </row>
    <row r="3089" spans="1:18">
      <c r="A3089">
        <v>101444.02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2.0363205299706781E-4</v>
      </c>
      <c r="P3089">
        <f>IF(N3089&gt;O3089,"ND",IF(N3089&lt;O3090,"ND",N3089))</f>
        <v>0</v>
      </c>
    </row>
    <row r="3090" spans="1:18">
      <c r="A3090">
        <v>91230.42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-1.3128787864076204E-4</v>
      </c>
      <c r="P3090">
        <f>IF(N3090&gt;O3089,"ND",IF(N3090&lt;O3090,"ND",N3090))</f>
        <v>0</v>
      </c>
    </row>
    <row r="3091" spans="1:18">
      <c r="A3091">
        <v>95766.8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98476.43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75550.210000000006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0</v>
      </c>
      <c r="P3093">
        <f>IF(N3093&gt;O3095,"ND",IF(N3093&lt;O3096,"ND",N3093))</f>
        <v>0</v>
      </c>
      <c r="Q3093">
        <f>AVERAGE(P3093:P3098)</f>
        <v>0</v>
      </c>
      <c r="R3093">
        <f t="shared" si="498"/>
        <v>303</v>
      </c>
    </row>
    <row r="3094" spans="1:18">
      <c r="A3094">
        <v>99733.85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0</v>
      </c>
      <c r="P3094">
        <f>IF(N3094&gt;O3095,"ND",IF(N3094&lt;O3096,"ND",N3094))</f>
        <v>0</v>
      </c>
    </row>
    <row r="3095" spans="1:18">
      <c r="A3095">
        <v>83587.820000000007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0</v>
      </c>
      <c r="P3095">
        <f>IF(N3095&gt;O3095,"ND",IF(N3095&lt;O3096,"ND",N3095))</f>
        <v>0</v>
      </c>
    </row>
    <row r="3096" spans="1:18">
      <c r="A3096">
        <v>79104.539999999994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0</v>
      </c>
      <c r="P3096">
        <f>IF(N3096&gt;O3095,"ND",IF(N3096&lt;O3096,"ND",N3096))</f>
        <v>0</v>
      </c>
    </row>
    <row r="3097" spans="1:18">
      <c r="A3097">
        <v>69864.570000000007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72510.559999999998</v>
      </c>
      <c r="B3098">
        <v>0</v>
      </c>
      <c r="D3098">
        <f t="shared" si="499"/>
        <v>0</v>
      </c>
      <c r="E3098">
        <v>303</v>
      </c>
      <c r="F3098" t="s">
        <v>11</v>
      </c>
      <c r="G3098">
        <f t="shared" si="500"/>
        <v>1</v>
      </c>
      <c r="H3098">
        <f t="shared" si="501"/>
        <v>0</v>
      </c>
      <c r="K3098">
        <f t="shared" si="502"/>
        <v>0</v>
      </c>
      <c r="L3098">
        <v>303</v>
      </c>
      <c r="M3098" t="s">
        <v>11</v>
      </c>
      <c r="N3098">
        <f t="shared" si="503"/>
        <v>0</v>
      </c>
      <c r="P3098">
        <f>IF(N3098&gt;O3095,"ND",IF(N3098&lt;O3096,"ND",N3098))</f>
        <v>0</v>
      </c>
    </row>
    <row r="3099" spans="1:18">
      <c r="A3099">
        <v>74120.67</v>
      </c>
      <c r="B3099">
        <v>9968.7800000000007</v>
      </c>
      <c r="D3099">
        <f t="shared" si="499"/>
        <v>9968.7800000000007</v>
      </c>
      <c r="E3099">
        <v>48</v>
      </c>
      <c r="F3099" t="s">
        <v>11</v>
      </c>
      <c r="G3099">
        <f t="shared" si="500"/>
        <v>1</v>
      </c>
      <c r="H3099">
        <f t="shared" si="501"/>
        <v>9968.7800000000007</v>
      </c>
      <c r="K3099">
        <f t="shared" si="502"/>
        <v>6.8806651697752577E-4</v>
      </c>
      <c r="L3099">
        <v>48</v>
      </c>
      <c r="M3099" t="s">
        <v>11</v>
      </c>
      <c r="N3099">
        <f t="shared" si="503"/>
        <v>6.8806651697752577E-4</v>
      </c>
      <c r="O3099">
        <f>AVERAGE(N3099:N3104)</f>
        <v>1.2002903925192492E-3</v>
      </c>
      <c r="P3099">
        <f>IF(N3099&gt;O3101,"ND",IF(N3099&lt;O3102,"ND",N3099))</f>
        <v>6.8806651697752577E-4</v>
      </c>
      <c r="Q3099">
        <f>AVERAGE(P3099:P3104)</f>
        <v>1.2002903925192492E-3</v>
      </c>
      <c r="R3099">
        <f t="shared" si="498"/>
        <v>48</v>
      </c>
    </row>
    <row r="3100" spans="1:18">
      <c r="A3100">
        <v>59167.48</v>
      </c>
      <c r="B3100">
        <v>24796.51</v>
      </c>
      <c r="D3100">
        <f t="shared" si="499"/>
        <v>24796.51</v>
      </c>
      <c r="E3100">
        <v>48</v>
      </c>
      <c r="F3100" t="s">
        <v>11</v>
      </c>
      <c r="G3100">
        <f t="shared" si="500"/>
        <v>1</v>
      </c>
      <c r="H3100">
        <f t="shared" si="501"/>
        <v>24796.51</v>
      </c>
      <c r="K3100">
        <f t="shared" si="502"/>
        <v>1.7115081553508438E-3</v>
      </c>
      <c r="L3100">
        <v>48</v>
      </c>
      <c r="M3100" t="s">
        <v>11</v>
      </c>
      <c r="N3100">
        <f t="shared" si="503"/>
        <v>1.7115081553508438E-3</v>
      </c>
      <c r="O3100">
        <f>STDEV(N3099:N3104)</f>
        <v>3.7655646599115962E-4</v>
      </c>
      <c r="P3100">
        <f>IF(N3100&gt;O3101,"ND",IF(N3100&lt;O3102,"ND",N3100))</f>
        <v>1.7115081553508438E-3</v>
      </c>
    </row>
    <row r="3101" spans="1:18">
      <c r="A3101">
        <v>66365.89</v>
      </c>
      <c r="B3101">
        <v>17937.87</v>
      </c>
      <c r="D3101">
        <f t="shared" si="499"/>
        <v>17937.87</v>
      </c>
      <c r="E3101">
        <v>48</v>
      </c>
      <c r="F3101" t="s">
        <v>11</v>
      </c>
      <c r="G3101">
        <f t="shared" si="500"/>
        <v>1</v>
      </c>
      <c r="H3101">
        <f t="shared" si="501"/>
        <v>17937.87</v>
      </c>
      <c r="K3101">
        <f t="shared" si="502"/>
        <v>1.2381101531878172E-3</v>
      </c>
      <c r="L3101">
        <v>48</v>
      </c>
      <c r="M3101" t="s">
        <v>11</v>
      </c>
      <c r="N3101">
        <f t="shared" si="503"/>
        <v>1.2381101531878172E-3</v>
      </c>
      <c r="O3101">
        <f>O3099+(O3100*1.89)</f>
        <v>1.9119821132425408E-3</v>
      </c>
      <c r="P3101">
        <f>IF(N3101&gt;O3101,"ND",IF(N3101&lt;O3102,"ND",N3101))</f>
        <v>1.2381101531878172E-3</v>
      </c>
    </row>
    <row r="3102" spans="1:18">
      <c r="A3102">
        <v>68682.27</v>
      </c>
      <c r="B3102">
        <v>12995.55</v>
      </c>
      <c r="D3102">
        <f t="shared" si="499"/>
        <v>12995.55</v>
      </c>
      <c r="E3102">
        <v>48</v>
      </c>
      <c r="F3102" t="s">
        <v>11</v>
      </c>
      <c r="G3102">
        <f t="shared" si="500"/>
        <v>1</v>
      </c>
      <c r="H3102">
        <f t="shared" si="501"/>
        <v>12995.55</v>
      </c>
      <c r="K3102">
        <f t="shared" si="502"/>
        <v>8.9698065607900701E-4</v>
      </c>
      <c r="L3102">
        <v>48</v>
      </c>
      <c r="M3102" t="s">
        <v>11</v>
      </c>
      <c r="N3102">
        <f t="shared" si="503"/>
        <v>8.9698065607900701E-4</v>
      </c>
      <c r="O3102">
        <f>O3099-(O3100*1.89)</f>
        <v>4.8859867179595754E-4</v>
      </c>
      <c r="P3102">
        <f>IF(N3102&gt;O3101,"ND",IF(N3102&lt;O3102,"ND",N3102))</f>
        <v>8.9698065607900701E-4</v>
      </c>
    </row>
    <row r="3103" spans="1:18">
      <c r="A3103">
        <v>71627.62</v>
      </c>
      <c r="B3103">
        <v>16889.21</v>
      </c>
      <c r="D3103">
        <f t="shared" si="499"/>
        <v>16889.21</v>
      </c>
      <c r="E3103">
        <v>48</v>
      </c>
      <c r="F3103" t="s">
        <v>11</v>
      </c>
      <c r="G3103">
        <f t="shared" si="500"/>
        <v>1</v>
      </c>
      <c r="H3103">
        <f t="shared" si="501"/>
        <v>16889.21</v>
      </c>
      <c r="K3103">
        <f t="shared" si="502"/>
        <v>1.1657293970979393E-3</v>
      </c>
      <c r="L3103">
        <v>48</v>
      </c>
      <c r="M3103" t="s">
        <v>11</v>
      </c>
      <c r="N3103">
        <f t="shared" si="503"/>
        <v>1.1657293970979393E-3</v>
      </c>
      <c r="P3103">
        <f>IF(N3103&gt;O3101,"ND",IF(N3103&lt;O3102,"ND",N3103))</f>
        <v>1.1657293970979393E-3</v>
      </c>
    </row>
    <row r="3104" spans="1:18">
      <c r="A3104">
        <v>67975.23</v>
      </c>
      <c r="B3104">
        <v>21751.68</v>
      </c>
      <c r="D3104">
        <f t="shared" si="499"/>
        <v>21751.68</v>
      </c>
      <c r="E3104">
        <v>48</v>
      </c>
      <c r="F3104" t="s">
        <v>11</v>
      </c>
      <c r="G3104">
        <f t="shared" si="500"/>
        <v>1</v>
      </c>
      <c r="H3104">
        <f t="shared" si="501"/>
        <v>21751.68</v>
      </c>
      <c r="K3104">
        <f t="shared" si="502"/>
        <v>1.5013474764223613E-3</v>
      </c>
      <c r="L3104">
        <v>48</v>
      </c>
      <c r="M3104" t="s">
        <v>11</v>
      </c>
      <c r="N3104">
        <f t="shared" si="503"/>
        <v>1.5013474764223613E-3</v>
      </c>
      <c r="P3104">
        <f>IF(N3104&gt;O3101,"ND",IF(N3104&lt;O3102,"ND",N3104))</f>
        <v>1.5013474764223613E-3</v>
      </c>
    </row>
    <row r="3105" spans="1:18">
      <c r="A3105">
        <v>67917.36</v>
      </c>
      <c r="B3105">
        <v>935.22</v>
      </c>
      <c r="D3105">
        <f t="shared" si="499"/>
        <v>935.22</v>
      </c>
      <c r="E3105">
        <v>307</v>
      </c>
      <c r="F3105" t="s">
        <v>11</v>
      </c>
      <c r="G3105">
        <f t="shared" si="500"/>
        <v>1</v>
      </c>
      <c r="H3105">
        <f t="shared" si="501"/>
        <v>935.22</v>
      </c>
      <c r="K3105">
        <f t="shared" si="502"/>
        <v>6.4550884662689076E-5</v>
      </c>
      <c r="L3105">
        <v>307</v>
      </c>
      <c r="M3105" t="s">
        <v>11</v>
      </c>
      <c r="N3105">
        <f t="shared" si="503"/>
        <v>6.4550884662689076E-5</v>
      </c>
      <c r="O3105">
        <f>AVERAGE(N3105:N3110)</f>
        <v>1.0179569091492717E-4</v>
      </c>
      <c r="P3105">
        <f>IF(N3105&gt;O3107,"ND",IF(N3105&lt;O3108,"ND",N3105))</f>
        <v>6.4550884662689076E-5</v>
      </c>
      <c r="Q3105">
        <f>AVERAGE(P3105:P3110)</f>
        <v>1.0179569091492717E-4</v>
      </c>
      <c r="R3105">
        <f t="shared" si="498"/>
        <v>307</v>
      </c>
    </row>
    <row r="3106" spans="1:18">
      <c r="A3106">
        <v>81238.2</v>
      </c>
      <c r="B3106">
        <v>210.13</v>
      </c>
      <c r="D3106">
        <f t="shared" si="499"/>
        <v>210.13</v>
      </c>
      <c r="E3106">
        <v>307</v>
      </c>
      <c r="F3106" t="s">
        <v>11</v>
      </c>
      <c r="G3106">
        <f t="shared" si="500"/>
        <v>1</v>
      </c>
      <c r="H3106">
        <f t="shared" si="501"/>
        <v>210.13</v>
      </c>
      <c r="K3106">
        <f t="shared" si="502"/>
        <v>1.4503622029223985E-5</v>
      </c>
      <c r="L3106">
        <v>307</v>
      </c>
      <c r="M3106" t="s">
        <v>11</v>
      </c>
      <c r="N3106">
        <f t="shared" si="503"/>
        <v>1.4503622029223985E-5</v>
      </c>
      <c r="O3106">
        <f>STDEV(N3105:N3110)</f>
        <v>1.3141137173759294E-4</v>
      </c>
      <c r="P3106">
        <f>IF(N3106&gt;O3107,"ND",IF(N3106&lt;O3108,"ND",N3106))</f>
        <v>1.4503622029223985E-5</v>
      </c>
    </row>
    <row r="3107" spans="1:18">
      <c r="A3107">
        <v>81702.320000000007</v>
      </c>
      <c r="B3107">
        <v>4391.8500000000004</v>
      </c>
      <c r="D3107">
        <f t="shared" si="499"/>
        <v>4391.8500000000004</v>
      </c>
      <c r="E3107">
        <v>307</v>
      </c>
      <c r="F3107" t="s">
        <v>11</v>
      </c>
      <c r="G3107">
        <f t="shared" si="500"/>
        <v>1</v>
      </c>
      <c r="H3107">
        <f t="shared" si="501"/>
        <v>4391.8500000000004</v>
      </c>
      <c r="K3107">
        <f t="shared" si="502"/>
        <v>3.0313488035524372E-4</v>
      </c>
      <c r="L3107">
        <v>307</v>
      </c>
      <c r="M3107" t="s">
        <v>11</v>
      </c>
      <c r="N3107">
        <f t="shared" si="503"/>
        <v>3.0313488035524372E-4</v>
      </c>
      <c r="O3107">
        <f>O3105+(O3106*1.89)</f>
        <v>3.501631834989778E-4</v>
      </c>
      <c r="P3107">
        <f>IF(N3107&gt;O3107,"ND",IF(N3107&lt;O3108,"ND",N3107))</f>
        <v>3.0313488035524372E-4</v>
      </c>
    </row>
    <row r="3108" spans="1:18">
      <c r="A3108">
        <v>90995.23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-1.4657180166912346E-4</v>
      </c>
      <c r="P3108">
        <f>IF(N3108&gt;O3107,"ND",IF(N3108&lt;O3108,"ND",N3108))</f>
        <v>0</v>
      </c>
    </row>
    <row r="3109" spans="1:18">
      <c r="A3109">
        <v>94313.3</v>
      </c>
      <c r="B3109">
        <v>0</v>
      </c>
      <c r="D3109">
        <f t="shared" si="499"/>
        <v>0</v>
      </c>
      <c r="E3109">
        <v>307</v>
      </c>
      <c r="F3109" t="s">
        <v>11</v>
      </c>
      <c r="G3109">
        <f t="shared" si="500"/>
        <v>1</v>
      </c>
      <c r="H3109">
        <f t="shared" si="501"/>
        <v>0</v>
      </c>
      <c r="K3109">
        <f t="shared" si="502"/>
        <v>0</v>
      </c>
      <c r="L3109">
        <v>307</v>
      </c>
      <c r="M3109" t="s">
        <v>11</v>
      </c>
      <c r="N3109">
        <f t="shared" si="503"/>
        <v>0</v>
      </c>
      <c r="P3109">
        <f>IF(N3109&gt;O3107,"ND",IF(N3109&lt;O3108,"ND",N3109))</f>
        <v>0</v>
      </c>
    </row>
    <row r="3110" spans="1:18">
      <c r="A3110">
        <v>96279.21</v>
      </c>
      <c r="B3110">
        <v>3311.76</v>
      </c>
      <c r="D3110">
        <f t="shared" si="499"/>
        <v>3311.76</v>
      </c>
      <c r="E3110">
        <v>307</v>
      </c>
      <c r="F3110" t="s">
        <v>11</v>
      </c>
      <c r="G3110">
        <f t="shared" si="500"/>
        <v>1</v>
      </c>
      <c r="H3110">
        <f t="shared" si="501"/>
        <v>3311.76</v>
      </c>
      <c r="K3110">
        <f t="shared" si="502"/>
        <v>2.2858475844240626E-4</v>
      </c>
      <c r="L3110">
        <v>307</v>
      </c>
      <c r="M3110" t="s">
        <v>11</v>
      </c>
      <c r="N3110">
        <f t="shared" si="503"/>
        <v>2.2858475844240626E-4</v>
      </c>
      <c r="P3110">
        <f>IF(N3110&gt;O3107,"ND",IF(N3110&lt;O3108,"ND",N3110))</f>
        <v>2.2858475844240626E-4</v>
      </c>
    </row>
    <row r="3111" spans="1:18">
      <c r="A3111">
        <v>67446.25</v>
      </c>
      <c r="B3111">
        <v>26960.13</v>
      </c>
      <c r="D3111">
        <f t="shared" si="499"/>
        <v>26960.13</v>
      </c>
      <c r="E3111">
        <v>50</v>
      </c>
      <c r="F3111" t="s">
        <v>11</v>
      </c>
      <c r="G3111">
        <f t="shared" si="500"/>
        <v>1</v>
      </c>
      <c r="H3111">
        <f t="shared" si="501"/>
        <v>26960.13</v>
      </c>
      <c r="K3111">
        <f t="shared" si="502"/>
        <v>1.8608458353340429E-3</v>
      </c>
      <c r="L3111">
        <v>50</v>
      </c>
      <c r="M3111" t="s">
        <v>11</v>
      </c>
      <c r="N3111">
        <f t="shared" si="503"/>
        <v>1.8608458353340429E-3</v>
      </c>
      <c r="O3111">
        <f>AVERAGE(N3111:N3116)</f>
        <v>1.4153797123067245E-3</v>
      </c>
      <c r="P3111">
        <f>IF(N3111&gt;O3113,"ND",IF(N3111&lt;O3114,"ND",N3111))</f>
        <v>1.8608458353340429E-3</v>
      </c>
      <c r="Q3111">
        <f>AVERAGE(P3111:P3116)</f>
        <v>1.6984556547680694E-3</v>
      </c>
      <c r="R3111">
        <f t="shared" si="498"/>
        <v>50</v>
      </c>
    </row>
    <row r="3112" spans="1:18">
      <c r="A3112">
        <v>67618.55</v>
      </c>
      <c r="B3112">
        <v>23993.38</v>
      </c>
      <c r="D3112">
        <f t="shared" si="499"/>
        <v>23993.38</v>
      </c>
      <c r="E3112">
        <v>50</v>
      </c>
      <c r="F3112" t="s">
        <v>11</v>
      </c>
      <c r="G3112">
        <f t="shared" si="500"/>
        <v>1</v>
      </c>
      <c r="H3112">
        <f t="shared" si="501"/>
        <v>23993.38</v>
      </c>
      <c r="K3112">
        <f t="shared" si="502"/>
        <v>1.6560744050042459E-3</v>
      </c>
      <c r="L3112">
        <v>50</v>
      </c>
      <c r="M3112" t="s">
        <v>11</v>
      </c>
      <c r="N3112">
        <f t="shared" si="503"/>
        <v>1.6560744050042459E-3</v>
      </c>
      <c r="O3112">
        <f>STDEV(N3111:N3116)</f>
        <v>7.0908048331616319E-4</v>
      </c>
      <c r="P3112">
        <f>IF(N3112&gt;O3113,"ND",IF(N3112&lt;O3114,"ND",N3112))</f>
        <v>1.6560744050042459E-3</v>
      </c>
    </row>
    <row r="3113" spans="1:18">
      <c r="A3113">
        <v>80607.37</v>
      </c>
      <c r="B3113">
        <v>27251.46</v>
      </c>
      <c r="D3113">
        <f t="shared" si="499"/>
        <v>27251.46</v>
      </c>
      <c r="E3113">
        <v>50</v>
      </c>
      <c r="F3113" t="s">
        <v>11</v>
      </c>
      <c r="G3113">
        <f t="shared" si="500"/>
        <v>1</v>
      </c>
      <c r="H3113">
        <f t="shared" si="501"/>
        <v>27251.46</v>
      </c>
      <c r="K3113">
        <f t="shared" si="502"/>
        <v>1.8809540550350555E-3</v>
      </c>
      <c r="L3113">
        <v>50</v>
      </c>
      <c r="M3113" t="s">
        <v>11</v>
      </c>
      <c r="N3113">
        <f t="shared" si="503"/>
        <v>1.8809540550350555E-3</v>
      </c>
      <c r="O3113">
        <f>O3111+(O3112*1.89)</f>
        <v>2.755541825774273E-3</v>
      </c>
      <c r="P3113">
        <f>IF(N3113&gt;O3113,"ND",IF(N3113&lt;O3114,"ND",N3113))</f>
        <v>1.8809540550350555E-3</v>
      </c>
    </row>
    <row r="3114" spans="1:18">
      <c r="A3114">
        <v>70845.23</v>
      </c>
      <c r="B3114">
        <v>22956.98</v>
      </c>
      <c r="D3114">
        <f t="shared" si="499"/>
        <v>22956.98</v>
      </c>
      <c r="E3114">
        <v>50</v>
      </c>
      <c r="F3114" t="s">
        <v>11</v>
      </c>
      <c r="G3114">
        <f t="shared" si="500"/>
        <v>1</v>
      </c>
      <c r="H3114">
        <f t="shared" si="501"/>
        <v>22956.98</v>
      </c>
      <c r="K3114">
        <f t="shared" si="502"/>
        <v>1.5845398603362415E-3</v>
      </c>
      <c r="L3114">
        <v>50</v>
      </c>
      <c r="M3114" t="s">
        <v>11</v>
      </c>
      <c r="N3114">
        <f t="shared" si="503"/>
        <v>1.5845398603362415E-3</v>
      </c>
      <c r="O3114">
        <f>O3111-(O3112*1.89)</f>
        <v>7.5217598839176199E-5</v>
      </c>
      <c r="P3114">
        <f>IF(N3114&gt;O3113,"ND",IF(N3114&lt;O3114,"ND",N3114))</f>
        <v>1.5845398603362415E-3</v>
      </c>
    </row>
    <row r="3115" spans="1:18">
      <c r="A3115">
        <v>72296.600000000006</v>
      </c>
      <c r="B3115">
        <v>21875.07</v>
      </c>
      <c r="D3115">
        <f t="shared" si="499"/>
        <v>21875.07</v>
      </c>
      <c r="E3115">
        <v>50</v>
      </c>
      <c r="F3115" t="s">
        <v>11</v>
      </c>
      <c r="G3115">
        <f t="shared" si="500"/>
        <v>1</v>
      </c>
      <c r="H3115">
        <f t="shared" si="501"/>
        <v>21875.07</v>
      </c>
      <c r="K3115">
        <f t="shared" si="502"/>
        <v>1.5098641181307605E-3</v>
      </c>
      <c r="L3115">
        <v>50</v>
      </c>
      <c r="M3115" t="s">
        <v>11</v>
      </c>
      <c r="N3115">
        <f t="shared" si="503"/>
        <v>1.5098641181307605E-3</v>
      </c>
      <c r="P3115">
        <f>IF(N3115&gt;O3113,"ND",IF(N3115&lt;O3114,"ND",N3115))</f>
        <v>1.5098641181307605E-3</v>
      </c>
    </row>
    <row r="3116" spans="1:18">
      <c r="A3116">
        <v>60295.33</v>
      </c>
      <c r="B3116">
        <v>0</v>
      </c>
      <c r="D3116">
        <f t="shared" si="499"/>
        <v>0</v>
      </c>
      <c r="E3116">
        <v>50</v>
      </c>
      <c r="F3116" t="s">
        <v>11</v>
      </c>
      <c r="G3116">
        <f t="shared" si="500"/>
        <v>1</v>
      </c>
      <c r="H3116">
        <f t="shared" si="501"/>
        <v>0</v>
      </c>
      <c r="K3116">
        <f t="shared" si="502"/>
        <v>0</v>
      </c>
      <c r="L3116">
        <v>50</v>
      </c>
      <c r="M3116" t="s">
        <v>11</v>
      </c>
      <c r="N3116">
        <f t="shared" si="503"/>
        <v>0</v>
      </c>
      <c r="P3116" t="str">
        <f>IF(N3116&gt;O3113,"ND",IF(N3116&lt;O3114,"ND",N3116))</f>
        <v>ND</v>
      </c>
    </row>
    <row r="3117" spans="1:18">
      <c r="A3117">
        <v>110916.57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0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116924.69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0</v>
      </c>
      <c r="P3118">
        <f>IF(N3118&gt;O3119,"ND",IF(N3118&lt;O3120,"ND",N3118))</f>
        <v>0</v>
      </c>
    </row>
    <row r="3119" spans="1:18">
      <c r="A3119">
        <v>111963.46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0</v>
      </c>
      <c r="P3119">
        <f>IF(N3119&gt;O3119,"ND",IF(N3119&lt;O3120,"ND",N3119))</f>
        <v>0</v>
      </c>
    </row>
    <row r="3120" spans="1:18">
      <c r="A3120">
        <v>114481.86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0</v>
      </c>
      <c r="P3120">
        <f>IF(N3120&gt;O3119,"ND",IF(N3120&lt;O3120,"ND",N3120))</f>
        <v>0</v>
      </c>
    </row>
    <row r="3121" spans="1:18">
      <c r="A3121">
        <v>119173.62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119573.31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121555.72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7.6712240411221509E-5</v>
      </c>
      <c r="P3123">
        <f>IF(N3123&gt;O3125,"ND",IF(N3123&lt;O3126,"ND",N3123))</f>
        <v>0</v>
      </c>
      <c r="Q3123">
        <f>AVERAGE(P3123:P3128)</f>
        <v>8.1622820477224162E-6</v>
      </c>
      <c r="R3123">
        <f t="shared" si="498"/>
        <v>51</v>
      </c>
    </row>
    <row r="3124" spans="1:18">
      <c r="A3124">
        <v>111784.2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1.6870409640175023E-4</v>
      </c>
      <c r="P3124">
        <f>IF(N3124&gt;O3125,"ND",IF(N3124&lt;O3126,"ND",N3124))</f>
        <v>0</v>
      </c>
    </row>
    <row r="3125" spans="1:18">
      <c r="A3125">
        <v>113076.25</v>
      </c>
      <c r="B3125">
        <v>591.28</v>
      </c>
      <c r="D3125">
        <f t="shared" si="499"/>
        <v>591.28</v>
      </c>
      <c r="E3125">
        <v>51</v>
      </c>
      <c r="F3125" t="s">
        <v>11</v>
      </c>
      <c r="G3125">
        <f t="shared" si="500"/>
        <v>1</v>
      </c>
      <c r="H3125">
        <f t="shared" si="501"/>
        <v>591.28</v>
      </c>
      <c r="K3125">
        <f t="shared" si="502"/>
        <v>4.0811410238612082E-5</v>
      </c>
      <c r="L3125">
        <v>51</v>
      </c>
      <c r="M3125" t="s">
        <v>11</v>
      </c>
      <c r="N3125">
        <f t="shared" si="503"/>
        <v>4.0811410238612082E-5</v>
      </c>
      <c r="O3125">
        <f>O3123+(O3124*1.89)</f>
        <v>3.9556298261052942E-4</v>
      </c>
      <c r="P3125">
        <f>IF(N3125&gt;O3125,"ND",IF(N3125&lt;O3126,"ND",N3125))</f>
        <v>4.0811410238612082E-5</v>
      </c>
    </row>
    <row r="3126" spans="1:18">
      <c r="A3126">
        <v>93211.37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-2.4213850178808637E-4</v>
      </c>
      <c r="P3126">
        <f>IF(N3126&gt;O3125,"ND",IF(N3126&lt;O3126,"ND",N3126))</f>
        <v>0</v>
      </c>
    </row>
    <row r="3127" spans="1:18">
      <c r="A3127">
        <v>170464.14</v>
      </c>
      <c r="B3127">
        <v>6077.21</v>
      </c>
      <c r="D3127">
        <f t="shared" si="499"/>
        <v>6077.21</v>
      </c>
      <c r="E3127">
        <v>51</v>
      </c>
      <c r="F3127" t="s">
        <v>11</v>
      </c>
      <c r="G3127">
        <f t="shared" si="500"/>
        <v>1</v>
      </c>
      <c r="H3127">
        <f t="shared" si="501"/>
        <v>6077.21</v>
      </c>
      <c r="K3127">
        <f t="shared" si="502"/>
        <v>4.1946203222871693E-4</v>
      </c>
      <c r="L3127">
        <v>51</v>
      </c>
      <c r="M3127" t="s">
        <v>11</v>
      </c>
      <c r="N3127">
        <f t="shared" si="503"/>
        <v>4.1946203222871693E-4</v>
      </c>
      <c r="P3127" t="str">
        <f>IF(N3127&gt;O3125,"ND",IF(N3127&lt;O3126,"ND",N3127))</f>
        <v>ND</v>
      </c>
    </row>
    <row r="3128" spans="1:18">
      <c r="A3128">
        <v>107220.15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96387.520000000004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2.7262916566311916E-4</v>
      </c>
      <c r="P3129">
        <f>IF(N3129&gt;O3131,"ND",IF(N3129&lt;O3132,"ND",N3129))</f>
        <v>0</v>
      </c>
      <c r="Q3129">
        <f>AVERAGE(P3129:P3134)</f>
        <v>1.3412520058834357E-5</v>
      </c>
      <c r="R3129">
        <f t="shared" si="498"/>
        <v>300</v>
      </c>
    </row>
    <row r="3130" spans="1:18">
      <c r="A3130">
        <v>126676.08</v>
      </c>
      <c r="B3130">
        <v>971.61</v>
      </c>
      <c r="D3130">
        <f t="shared" si="499"/>
        <v>971.61</v>
      </c>
      <c r="E3130">
        <v>300</v>
      </c>
      <c r="F3130" t="s">
        <v>11</v>
      </c>
      <c r="G3130">
        <f t="shared" si="500"/>
        <v>1</v>
      </c>
      <c r="H3130">
        <f t="shared" si="501"/>
        <v>971.61</v>
      </c>
      <c r="K3130">
        <f t="shared" si="502"/>
        <v>6.7062600294171782E-5</v>
      </c>
      <c r="L3130">
        <v>300</v>
      </c>
      <c r="M3130" t="s">
        <v>11</v>
      </c>
      <c r="N3130">
        <f t="shared" si="503"/>
        <v>6.7062600294171782E-5</v>
      </c>
      <c r="O3130">
        <f>STDEV(N3129:N3134)</f>
        <v>6.3551490850123963E-4</v>
      </c>
      <c r="P3130">
        <f>IF(N3130&gt;O3131,"ND",IF(N3130&lt;O3132,"ND",N3130))</f>
        <v>6.7062600294171782E-5</v>
      </c>
    </row>
    <row r="3131" spans="1:18">
      <c r="A3131">
        <v>69137.62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1.4737523427304621E-3</v>
      </c>
      <c r="P3131">
        <f>IF(N3131&gt;O3131,"ND",IF(N3131&lt;O3132,"ND",N3131))</f>
        <v>0</v>
      </c>
    </row>
    <row r="3132" spans="1:18">
      <c r="A3132">
        <v>88479.11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-9.2849401140422368E-4</v>
      </c>
      <c r="P3132">
        <f>IF(N3132&gt;O3131,"ND",IF(N3132&lt;O3132,"ND",N3132))</f>
        <v>0</v>
      </c>
    </row>
    <row r="3133" spans="1:18">
      <c r="A3133">
        <v>129920.93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109229.4</v>
      </c>
      <c r="B3134">
        <v>22727.67</v>
      </c>
      <c r="D3134">
        <f t="shared" si="499"/>
        <v>22727.67</v>
      </c>
      <c r="E3134">
        <v>300</v>
      </c>
      <c r="F3134" t="s">
        <v>11</v>
      </c>
      <c r="G3134">
        <f t="shared" si="500"/>
        <v>1</v>
      </c>
      <c r="H3134">
        <f t="shared" si="501"/>
        <v>22727.67</v>
      </c>
      <c r="K3134">
        <f t="shared" si="502"/>
        <v>1.5687123936845432E-3</v>
      </c>
      <c r="L3134">
        <v>300</v>
      </c>
      <c r="M3134" t="s">
        <v>11</v>
      </c>
      <c r="N3134">
        <f t="shared" si="503"/>
        <v>1.5687123936845432E-3</v>
      </c>
      <c r="P3134" t="str">
        <f>IF(N3134&gt;O3131,"ND",IF(N3134&lt;O3132,"ND",N3134))</f>
        <v>ND</v>
      </c>
    </row>
    <row r="3135" spans="1:18">
      <c r="A3135">
        <v>60446.49</v>
      </c>
      <c r="B3135">
        <v>11513.24</v>
      </c>
      <c r="D3135">
        <f t="shared" si="499"/>
        <v>11513.24</v>
      </c>
      <c r="E3135">
        <v>52</v>
      </c>
      <c r="F3135" t="s">
        <v>11</v>
      </c>
      <c r="G3135">
        <f t="shared" si="500"/>
        <v>1</v>
      </c>
      <c r="H3135">
        <f t="shared" si="501"/>
        <v>11513.24</v>
      </c>
      <c r="K3135">
        <f t="shared" si="502"/>
        <v>7.946684494919466E-4</v>
      </c>
      <c r="L3135">
        <v>52</v>
      </c>
      <c r="M3135" t="s">
        <v>11</v>
      </c>
      <c r="N3135">
        <f t="shared" si="503"/>
        <v>7.946684494919466E-4</v>
      </c>
      <c r="O3135">
        <f>AVERAGE(N3135:N3140)</f>
        <v>7.1190135699006557E-4</v>
      </c>
      <c r="P3135">
        <f>IF(N3135&gt;O3137,"ND",IF(N3135&lt;O3138,"ND",N3135))</f>
        <v>7.946684494919466E-4</v>
      </c>
      <c r="Q3135">
        <f>AVERAGE(P3135:P3140)</f>
        <v>7.1190135699006557E-4</v>
      </c>
      <c r="R3135">
        <f t="shared" ref="R3135:R3195" si="504">L3135</f>
        <v>52</v>
      </c>
    </row>
    <row r="3136" spans="1:18">
      <c r="A3136">
        <v>57071.09</v>
      </c>
      <c r="B3136">
        <v>5873.24</v>
      </c>
      <c r="D3136">
        <f t="shared" si="499"/>
        <v>5873.24</v>
      </c>
      <c r="E3136">
        <v>52</v>
      </c>
      <c r="F3136" t="s">
        <v>11</v>
      </c>
      <c r="G3136">
        <f t="shared" si="500"/>
        <v>1</v>
      </c>
      <c r="H3136">
        <f t="shared" si="501"/>
        <v>5873.24</v>
      </c>
      <c r="K3136">
        <f t="shared" si="502"/>
        <v>4.0538358657459417E-4</v>
      </c>
      <c r="L3136">
        <v>52</v>
      </c>
      <c r="M3136" t="s">
        <v>11</v>
      </c>
      <c r="N3136">
        <f t="shared" si="503"/>
        <v>4.0538358657459417E-4</v>
      </c>
      <c r="O3136">
        <f>STDEV(N3135:N3140)</f>
        <v>2.6853675792248328E-4</v>
      </c>
      <c r="P3136">
        <f>IF(N3136&gt;O3137,"ND",IF(N3136&lt;O3138,"ND",N3136))</f>
        <v>4.0538358657459417E-4</v>
      </c>
    </row>
    <row r="3137" spans="1:18">
      <c r="A3137">
        <v>51821.37</v>
      </c>
      <c r="B3137">
        <v>9891.14</v>
      </c>
      <c r="D3137">
        <f t="shared" si="499"/>
        <v>9891.14</v>
      </c>
      <c r="E3137">
        <v>52</v>
      </c>
      <c r="F3137" t="s">
        <v>11</v>
      </c>
      <c r="G3137">
        <f t="shared" si="500"/>
        <v>1</v>
      </c>
      <c r="H3137">
        <f t="shared" si="501"/>
        <v>9891.14</v>
      </c>
      <c r="K3137">
        <f t="shared" si="502"/>
        <v>6.8270763811991873E-4</v>
      </c>
      <c r="L3137">
        <v>52</v>
      </c>
      <c r="M3137" t="s">
        <v>11</v>
      </c>
      <c r="N3137">
        <f t="shared" si="503"/>
        <v>6.8270763811991873E-4</v>
      </c>
      <c r="O3137">
        <f>O3135+(O3136*1.89)</f>
        <v>1.2194358294635591E-3</v>
      </c>
      <c r="P3137">
        <f>IF(N3137&gt;O3137,"ND",IF(N3137&lt;O3138,"ND",N3137))</f>
        <v>6.8270763811991873E-4</v>
      </c>
    </row>
    <row r="3138" spans="1:18">
      <c r="A3138">
        <v>48173.89</v>
      </c>
      <c r="B3138">
        <v>13322.5</v>
      </c>
      <c r="D3138">
        <f t="shared" si="499"/>
        <v>13322.5</v>
      </c>
      <c r="E3138">
        <v>52</v>
      </c>
      <c r="F3138" t="s">
        <v>11</v>
      </c>
      <c r="G3138">
        <f t="shared" si="500"/>
        <v>1</v>
      </c>
      <c r="H3138">
        <f t="shared" si="501"/>
        <v>13322.5</v>
      </c>
      <c r="K3138">
        <f t="shared" si="502"/>
        <v>9.1954744436461493E-4</v>
      </c>
      <c r="L3138">
        <v>52</v>
      </c>
      <c r="M3138" t="s">
        <v>11</v>
      </c>
      <c r="N3138">
        <f t="shared" si="503"/>
        <v>9.1954744436461493E-4</v>
      </c>
      <c r="O3138">
        <f>O3135-(O3136*1.89)</f>
        <v>2.0436688451657217E-4</v>
      </c>
      <c r="P3138">
        <f>IF(N3138&gt;O3137,"ND",IF(N3138&lt;O3138,"ND",N3138))</f>
        <v>9.1954744436461493E-4</v>
      </c>
    </row>
    <row r="3139" spans="1:18">
      <c r="A3139">
        <v>46284.12</v>
      </c>
      <c r="B3139">
        <v>15389.85</v>
      </c>
      <c r="D3139">
        <f t="shared" si="499"/>
        <v>15389.85</v>
      </c>
      <c r="E3139">
        <v>52</v>
      </c>
      <c r="F3139" t="s">
        <v>11</v>
      </c>
      <c r="G3139">
        <f t="shared" si="500"/>
        <v>1</v>
      </c>
      <c r="H3139">
        <f t="shared" si="501"/>
        <v>15389.85</v>
      </c>
      <c r="K3139">
        <f t="shared" si="502"/>
        <v>1.062240363044081E-3</v>
      </c>
      <c r="L3139">
        <v>52</v>
      </c>
      <c r="M3139" t="s">
        <v>11</v>
      </c>
      <c r="N3139">
        <f t="shared" si="503"/>
        <v>1.062240363044081E-3</v>
      </c>
      <c r="P3139">
        <f>IF(N3139&gt;O3137,"ND",IF(N3139&lt;O3138,"ND",N3139))</f>
        <v>1.062240363044081E-3</v>
      </c>
    </row>
    <row r="3140" spans="1:18">
      <c r="A3140">
        <v>58634.57</v>
      </c>
      <c r="B3140">
        <v>5894.64</v>
      </c>
      <c r="D3140">
        <f t="shared" ref="D3140:D3203" si="505">IF(A3140&lt;$A$4623,"NA",B3140)</f>
        <v>5894.64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5894.64</v>
      </c>
      <c r="K3140">
        <f t="shared" ref="K3140:K3203" si="508">IF(F3140="A",H3140/$J$3,IF(F3140="B",H3140/$J$4,IF(F3140="C",H3140/$J$5,IF(F3140="D",H3140/$J$5))))</f>
        <v>4.0686066034523806E-4</v>
      </c>
      <c r="L3140">
        <v>52</v>
      </c>
      <c r="M3140" t="s">
        <v>11</v>
      </c>
      <c r="N3140">
        <f t="shared" ref="N3140:N3203" si="509">VALUE(K3140)</f>
        <v>4.0686066034523806E-4</v>
      </c>
      <c r="P3140">
        <f>IF(N3140&gt;O3137,"ND",IF(N3140&lt;O3138,"ND",N3140))</f>
        <v>4.0686066034523806E-4</v>
      </c>
    </row>
    <row r="3141" spans="1:18">
      <c r="A3141">
        <v>62925.78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6.0152563903592715E-5</v>
      </c>
      <c r="P3141">
        <f>IF(N3141&gt;O3143,"ND",IF(N3141&lt;O3144,"ND",N3141))</f>
        <v>0</v>
      </c>
      <c r="Q3141">
        <f>AVERAGE(P3141:P3146)</f>
        <v>0</v>
      </c>
      <c r="R3141">
        <f t="shared" si="504"/>
        <v>304</v>
      </c>
    </row>
    <row r="3142" spans="1:18">
      <c r="A3142">
        <v>73929.45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1.4734308828396001E-4</v>
      </c>
      <c r="P3142">
        <f>IF(N3142&gt;O3143,"ND",IF(N3142&lt;O3144,"ND",N3142))</f>
        <v>0</v>
      </c>
    </row>
    <row r="3143" spans="1:18">
      <c r="A3143">
        <v>70999.289999999994</v>
      </c>
      <c r="B3143">
        <v>5228.9799999999996</v>
      </c>
      <c r="D3143">
        <f t="shared" si="505"/>
        <v>5228.9799999999996</v>
      </c>
      <c r="E3143">
        <v>304</v>
      </c>
      <c r="F3143" t="s">
        <v>11</v>
      </c>
      <c r="G3143">
        <f t="shared" si="506"/>
        <v>1</v>
      </c>
      <c r="H3143">
        <f t="shared" si="507"/>
        <v>5228.9799999999996</v>
      </c>
      <c r="K3143">
        <f t="shared" si="508"/>
        <v>3.6091538342155629E-4</v>
      </c>
      <c r="L3143">
        <v>304</v>
      </c>
      <c r="M3143" t="s">
        <v>11</v>
      </c>
      <c r="N3143">
        <f t="shared" si="509"/>
        <v>3.6091538342155629E-4</v>
      </c>
      <c r="O3143">
        <f>O3141+(O3142*1.89)</f>
        <v>3.3863100076027709E-4</v>
      </c>
      <c r="P3143" t="str">
        <f>IF(N3143&gt;O3143,"ND",IF(N3143&lt;O3144,"ND",N3143))</f>
        <v>ND</v>
      </c>
    </row>
    <row r="3144" spans="1:18">
      <c r="A3144">
        <v>60543.39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-2.1832587295309166E-4</v>
      </c>
      <c r="P3144">
        <f>IF(N3144&gt;O3143,"ND",IF(N3144&lt;O3144,"ND",N3144))</f>
        <v>0</v>
      </c>
    </row>
    <row r="3145" spans="1:18">
      <c r="A3145">
        <v>64569.4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55981.07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80303.31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7.0425588971041126E-6</v>
      </c>
      <c r="P3147">
        <f>IF(N3147&gt;O3149,"ND",IF(N3147&lt;O3150,"ND",N3147))</f>
        <v>0</v>
      </c>
      <c r="Q3147">
        <f>AVERAGE(P3147:P3152)</f>
        <v>0</v>
      </c>
      <c r="R3147">
        <f t="shared" si="504"/>
        <v>53</v>
      </c>
    </row>
    <row r="3148" spans="1:18">
      <c r="A3148">
        <v>51385.39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1.7250675781402936E-5</v>
      </c>
      <c r="P3148">
        <f>IF(N3148&gt;O3149,"ND",IF(N3148&lt;O3150,"ND",N3148))</f>
        <v>0</v>
      </c>
    </row>
    <row r="3149" spans="1:18">
      <c r="A3149">
        <v>61500.18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3.9646336123955661E-5</v>
      </c>
      <c r="P3149">
        <f>IF(N3149&gt;O3149,"ND",IF(N3149&lt;O3150,"ND",N3149))</f>
        <v>0</v>
      </c>
    </row>
    <row r="3150" spans="1:18">
      <c r="A3150">
        <v>70906.16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-2.5561218329747437E-5</v>
      </c>
      <c r="P3150">
        <f>IF(N3150&gt;O3149,"ND",IF(N3150&lt;O3150,"ND",N3150))</f>
        <v>0</v>
      </c>
    </row>
    <row r="3151" spans="1:18">
      <c r="A3151">
        <v>68476.88</v>
      </c>
      <c r="B3151">
        <v>612.20000000000005</v>
      </c>
      <c r="D3151">
        <f t="shared" si="505"/>
        <v>612.20000000000005</v>
      </c>
      <c r="E3151">
        <v>53</v>
      </c>
      <c r="F3151" t="s">
        <v>11</v>
      </c>
      <c r="G3151">
        <f t="shared" si="506"/>
        <v>1</v>
      </c>
      <c r="H3151">
        <f t="shared" si="507"/>
        <v>612.20000000000005</v>
      </c>
      <c r="K3151">
        <f t="shared" si="508"/>
        <v>4.2255353382624677E-5</v>
      </c>
      <c r="L3151">
        <v>53</v>
      </c>
      <c r="M3151" t="s">
        <v>11</v>
      </c>
      <c r="N3151">
        <f t="shared" si="509"/>
        <v>4.2255353382624677E-5</v>
      </c>
      <c r="P3151" t="str">
        <f>IF(N3151&gt;O3149,"ND",IF(N3151&lt;O3150,"ND",N3151))</f>
        <v>ND</v>
      </c>
    </row>
    <row r="3152" spans="1:18">
      <c r="A3152">
        <v>73627.67</v>
      </c>
      <c r="B3152">
        <v>0</v>
      </c>
      <c r="D3152">
        <f t="shared" si="505"/>
        <v>0</v>
      </c>
      <c r="E3152">
        <v>53</v>
      </c>
      <c r="F3152" t="s">
        <v>11</v>
      </c>
      <c r="G3152">
        <f t="shared" si="506"/>
        <v>1</v>
      </c>
      <c r="H3152">
        <f t="shared" si="507"/>
        <v>0</v>
      </c>
      <c r="K3152">
        <f t="shared" si="508"/>
        <v>0</v>
      </c>
      <c r="L3152">
        <v>53</v>
      </c>
      <c r="M3152" t="s">
        <v>11</v>
      </c>
      <c r="N3152">
        <f t="shared" si="509"/>
        <v>0</v>
      </c>
      <c r="P3152">
        <f>IF(N3152&gt;O3149,"ND",IF(N3152&lt;O3150,"ND",N3152))</f>
        <v>0</v>
      </c>
    </row>
    <row r="3153" spans="1:18">
      <c r="A3153">
        <v>78256.460000000006</v>
      </c>
      <c r="B3153">
        <v>1445.47</v>
      </c>
      <c r="D3153">
        <f t="shared" si="505"/>
        <v>1445.47</v>
      </c>
      <c r="E3153">
        <v>308</v>
      </c>
      <c r="F3153" t="s">
        <v>11</v>
      </c>
      <c r="G3153">
        <f t="shared" si="506"/>
        <v>1</v>
      </c>
      <c r="H3153">
        <f t="shared" si="507"/>
        <v>1445.47</v>
      </c>
      <c r="K3153">
        <f t="shared" si="508"/>
        <v>9.9769430993110897E-5</v>
      </c>
      <c r="L3153">
        <v>308</v>
      </c>
      <c r="M3153" t="s">
        <v>11</v>
      </c>
      <c r="N3153">
        <f t="shared" si="509"/>
        <v>9.9769430993110897E-5</v>
      </c>
      <c r="O3153">
        <f>AVERAGE(N3153:N3158)</f>
        <v>2.8805009191719633E-4</v>
      </c>
      <c r="P3153">
        <f>IF(N3153&gt;O3155,"ND",IF(N3153&lt;O3156,"ND",N3153))</f>
        <v>9.9769430993110897E-5</v>
      </c>
      <c r="Q3153">
        <f>AVERAGE(P3153:P3158)</f>
        <v>1.9953886198622179E-5</v>
      </c>
      <c r="R3153">
        <f t="shared" si="504"/>
        <v>308</v>
      </c>
    </row>
    <row r="3154" spans="1:18">
      <c r="A3154">
        <v>68058.539999999994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6.5791039163543116E-4</v>
      </c>
      <c r="P3154">
        <f>IF(N3154&gt;O3155,"ND",IF(N3154&lt;O3156,"ND",N3154))</f>
        <v>0</v>
      </c>
    </row>
    <row r="3155" spans="1:18">
      <c r="A3155">
        <v>79558.259999999995</v>
      </c>
      <c r="B3155">
        <v>0</v>
      </c>
      <c r="D3155">
        <f t="shared" si="505"/>
        <v>0</v>
      </c>
      <c r="E3155">
        <v>308</v>
      </c>
      <c r="F3155" t="s">
        <v>11</v>
      </c>
      <c r="G3155">
        <f t="shared" si="506"/>
        <v>1</v>
      </c>
      <c r="H3155">
        <f t="shared" si="507"/>
        <v>0</v>
      </c>
      <c r="K3155">
        <f t="shared" si="508"/>
        <v>0</v>
      </c>
      <c r="L3155">
        <v>308</v>
      </c>
      <c r="M3155" t="s">
        <v>11</v>
      </c>
      <c r="N3155">
        <f t="shared" si="509"/>
        <v>0</v>
      </c>
      <c r="O3155">
        <f>O3153+(O3154*1.89)</f>
        <v>1.5315007321081611E-3</v>
      </c>
      <c r="P3155">
        <f>IF(N3155&gt;O3155,"ND",IF(N3155&lt;O3156,"ND",N3155))</f>
        <v>0</v>
      </c>
    </row>
    <row r="3156" spans="1:18">
      <c r="A3156">
        <v>83036.73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-9.5540054827376853E-4</v>
      </c>
      <c r="P3156">
        <f>IF(N3156&gt;O3155,"ND",IF(N3156&lt;O3156,"ND",N3156))</f>
        <v>0</v>
      </c>
    </row>
    <row r="3157" spans="1:18">
      <c r="A3157">
        <v>84324.06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88811.33</v>
      </c>
      <c r="B3158">
        <v>23594.33</v>
      </c>
      <c r="D3158">
        <f t="shared" si="505"/>
        <v>23594.33</v>
      </c>
      <c r="E3158">
        <v>308</v>
      </c>
      <c r="F3158" t="s">
        <v>11</v>
      </c>
      <c r="G3158">
        <f t="shared" si="506"/>
        <v>1</v>
      </c>
      <c r="H3158">
        <f t="shared" si="507"/>
        <v>23594.33</v>
      </c>
      <c r="K3158">
        <f t="shared" si="508"/>
        <v>1.6285311205100669E-3</v>
      </c>
      <c r="L3158">
        <v>308</v>
      </c>
      <c r="M3158" t="s">
        <v>11</v>
      </c>
      <c r="N3158">
        <f t="shared" si="509"/>
        <v>1.6285311205100669E-3</v>
      </c>
      <c r="P3158" t="str">
        <f>IF(N3158&gt;O3155,"ND",IF(N3158&lt;O3156,"ND",N3158))</f>
        <v>ND</v>
      </c>
    </row>
    <row r="3159" spans="1:18">
      <c r="A3159">
        <v>83746.64</v>
      </c>
      <c r="B3159">
        <v>13340.25</v>
      </c>
      <c r="D3159">
        <f t="shared" si="505"/>
        <v>13340.25</v>
      </c>
      <c r="E3159">
        <v>54</v>
      </c>
      <c r="F3159" t="s">
        <v>11</v>
      </c>
      <c r="G3159">
        <f t="shared" si="506"/>
        <v>1</v>
      </c>
      <c r="H3159">
        <f t="shared" si="507"/>
        <v>13340.25</v>
      </c>
      <c r="K3159">
        <f t="shared" si="508"/>
        <v>9.2077258732858349E-4</v>
      </c>
      <c r="L3159">
        <v>54</v>
      </c>
      <c r="M3159" t="s">
        <v>11</v>
      </c>
      <c r="N3159">
        <f t="shared" si="509"/>
        <v>9.2077258732858349E-4</v>
      </c>
      <c r="O3159">
        <f>AVERAGE(N3159:N3164)</f>
        <v>2.1142827050782257E-4</v>
      </c>
      <c r="P3159" t="str">
        <f>IF(N3159&gt;O3161,"ND",IF(N3159&lt;O3162,"ND",N3159))</f>
        <v>ND</v>
      </c>
      <c r="Q3159">
        <f>AVERAGE(P3159:P3164)</f>
        <v>6.9559407143670411E-5</v>
      </c>
      <c r="R3159">
        <f t="shared" si="504"/>
        <v>54</v>
      </c>
    </row>
    <row r="3160" spans="1:18">
      <c r="A3160">
        <v>84195.97</v>
      </c>
      <c r="B3160">
        <v>2428.89</v>
      </c>
      <c r="D3160">
        <f t="shared" si="505"/>
        <v>2428.89</v>
      </c>
      <c r="E3160">
        <v>54</v>
      </c>
      <c r="F3160" t="s">
        <v>11</v>
      </c>
      <c r="G3160">
        <f t="shared" si="506"/>
        <v>1</v>
      </c>
      <c r="H3160">
        <f t="shared" si="507"/>
        <v>2428.89</v>
      </c>
      <c r="K3160">
        <f t="shared" si="508"/>
        <v>1.6764718274668938E-4</v>
      </c>
      <c r="L3160">
        <v>54</v>
      </c>
      <c r="M3160" t="s">
        <v>11</v>
      </c>
      <c r="N3160">
        <f t="shared" si="509"/>
        <v>1.6764718274668938E-4</v>
      </c>
      <c r="O3160">
        <f>STDEV(N3159:N3164)</f>
        <v>3.5781845216948028E-4</v>
      </c>
      <c r="P3160">
        <f>IF(N3160&gt;O3161,"ND",IF(N3160&lt;O3162,"ND",N3160))</f>
        <v>1.6764718274668938E-4</v>
      </c>
    </row>
    <row r="3161" spans="1:18">
      <c r="A3161">
        <v>81503.19</v>
      </c>
      <c r="B3161">
        <v>2610.0300000000002</v>
      </c>
      <c r="D3161">
        <f t="shared" si="505"/>
        <v>2610.0300000000002</v>
      </c>
      <c r="E3161">
        <v>54</v>
      </c>
      <c r="F3161" t="s">
        <v>11</v>
      </c>
      <c r="G3161">
        <f t="shared" si="506"/>
        <v>1</v>
      </c>
      <c r="H3161">
        <f t="shared" si="507"/>
        <v>2610.0300000000002</v>
      </c>
      <c r="K3161">
        <f t="shared" si="508"/>
        <v>1.8014985297166267E-4</v>
      </c>
      <c r="L3161">
        <v>54</v>
      </c>
      <c r="M3161" t="s">
        <v>11</v>
      </c>
      <c r="N3161">
        <f t="shared" si="509"/>
        <v>1.8014985297166267E-4</v>
      </c>
      <c r="O3161">
        <f>O3159+(O3160*1.89)</f>
        <v>8.8770514510814027E-4</v>
      </c>
      <c r="P3161">
        <f>IF(N3161&gt;O3161,"ND",IF(N3161&lt;O3162,"ND",N3161))</f>
        <v>1.8014985297166267E-4</v>
      </c>
    </row>
    <row r="3162" spans="1:18">
      <c r="A3162">
        <v>85264.5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-4.6484860409249512E-4</v>
      </c>
      <c r="P3162">
        <f>IF(N3162&gt;O3161,"ND",IF(N3162&lt;O3162,"ND",N3162))</f>
        <v>0</v>
      </c>
    </row>
    <row r="3163" spans="1:18">
      <c r="A3163">
        <v>84436.800000000003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72455.86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106237.07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0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106015.54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0</v>
      </c>
      <c r="P3166">
        <f>IF(N3166&gt;O3167,"ND",IF(N3166&lt;O3168,"ND",N3166))</f>
        <v>0</v>
      </c>
    </row>
    <row r="3167" spans="1:18">
      <c r="A3167">
        <v>104415.47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0</v>
      </c>
      <c r="P3167">
        <f>IF(N3167&gt;O3167,"ND",IF(N3167&lt;O3168,"ND",N3167))</f>
        <v>0</v>
      </c>
    </row>
    <row r="3168" spans="1:18">
      <c r="A3168">
        <v>103506.32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0</v>
      </c>
      <c r="P3168">
        <f>IF(N3168&gt;O3167,"ND",IF(N3168&lt;O3168,"ND",N3168))</f>
        <v>0</v>
      </c>
    </row>
    <row r="3169" spans="1:18">
      <c r="A3169">
        <v>107985.83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108225.04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95368.53</v>
      </c>
      <c r="B3171">
        <v>26678.69</v>
      </c>
      <c r="D3171">
        <f t="shared" si="505"/>
        <v>26678.69</v>
      </c>
      <c r="E3171">
        <v>55</v>
      </c>
      <c r="F3171" t="s">
        <v>11</v>
      </c>
      <c r="G3171">
        <f t="shared" si="506"/>
        <v>1</v>
      </c>
      <c r="H3171">
        <f t="shared" si="507"/>
        <v>26678.69</v>
      </c>
      <c r="K3171">
        <f t="shared" si="508"/>
        <v>1.8414202445859115E-3</v>
      </c>
      <c r="L3171">
        <v>55</v>
      </c>
      <c r="M3171" t="s">
        <v>11</v>
      </c>
      <c r="N3171">
        <f t="shared" si="509"/>
        <v>1.8414202445859115E-3</v>
      </c>
      <c r="O3171">
        <f>AVERAGE(N3171:N3176)</f>
        <v>1.8217597484920132E-3</v>
      </c>
      <c r="P3171">
        <f>IF(N3171&gt;O3173,"ND",IF(N3171&lt;O3174,"ND",N3171))</f>
        <v>1.8414202445859115E-3</v>
      </c>
      <c r="Q3171">
        <f>AVERAGE(P3171:P3176)</f>
        <v>1.73109249701825E-3</v>
      </c>
      <c r="R3171">
        <f t="shared" si="504"/>
        <v>55</v>
      </c>
    </row>
    <row r="3172" spans="1:18">
      <c r="A3172">
        <v>97015.09</v>
      </c>
      <c r="B3172">
        <v>25112.45</v>
      </c>
      <c r="D3172">
        <f t="shared" si="505"/>
        <v>25112.45</v>
      </c>
      <c r="E3172">
        <v>55</v>
      </c>
      <c r="F3172" t="s">
        <v>11</v>
      </c>
      <c r="G3172">
        <f t="shared" si="506"/>
        <v>1</v>
      </c>
      <c r="H3172">
        <f t="shared" si="507"/>
        <v>25112.45</v>
      </c>
      <c r="K3172">
        <f t="shared" si="508"/>
        <v>1.7333150098880971E-3</v>
      </c>
      <c r="L3172">
        <v>55</v>
      </c>
      <c r="M3172" t="s">
        <v>11</v>
      </c>
      <c r="N3172">
        <f t="shared" si="509"/>
        <v>1.7333150098880971E-3</v>
      </c>
      <c r="O3172">
        <f>STDEV(N3171:N3176)</f>
        <v>2.3924756010253011E-4</v>
      </c>
      <c r="P3172">
        <f>IF(N3172&gt;O3173,"ND",IF(N3172&lt;O3174,"ND",N3172))</f>
        <v>1.7333150098880971E-3</v>
      </c>
    </row>
    <row r="3173" spans="1:18">
      <c r="A3173">
        <v>86270.83</v>
      </c>
      <c r="B3173">
        <v>25927.279999999999</v>
      </c>
      <c r="D3173">
        <f t="shared" si="505"/>
        <v>25927.279999999999</v>
      </c>
      <c r="E3173">
        <v>55</v>
      </c>
      <c r="F3173" t="s">
        <v>11</v>
      </c>
      <c r="G3173">
        <f t="shared" si="506"/>
        <v>1</v>
      </c>
      <c r="H3173">
        <f t="shared" si="507"/>
        <v>25927.279999999999</v>
      </c>
      <c r="K3173">
        <f t="shared" si="508"/>
        <v>1.7895563192588321E-3</v>
      </c>
      <c r="L3173">
        <v>55</v>
      </c>
      <c r="M3173" t="s">
        <v>11</v>
      </c>
      <c r="N3173">
        <f t="shared" si="509"/>
        <v>1.7895563192588321E-3</v>
      </c>
      <c r="O3173">
        <f>O3171+(O3172*1.89)</f>
        <v>2.2739376370857949E-3</v>
      </c>
      <c r="P3173">
        <f>IF(N3173&gt;O3173,"ND",IF(N3173&lt;O3174,"ND",N3173))</f>
        <v>1.7895563192588321E-3</v>
      </c>
    </row>
    <row r="3174" spans="1:18">
      <c r="A3174">
        <v>92403.45</v>
      </c>
      <c r="B3174">
        <v>32961.83</v>
      </c>
      <c r="D3174">
        <f t="shared" si="505"/>
        <v>32961.83</v>
      </c>
      <c r="E3174">
        <v>55</v>
      </c>
      <c r="F3174" t="s">
        <v>11</v>
      </c>
      <c r="G3174">
        <f t="shared" si="506"/>
        <v>1</v>
      </c>
      <c r="H3174">
        <f t="shared" si="507"/>
        <v>32961.83</v>
      </c>
      <c r="K3174">
        <f t="shared" si="508"/>
        <v>2.2750960058608291E-3</v>
      </c>
      <c r="L3174">
        <v>55</v>
      </c>
      <c r="M3174" t="s">
        <v>11</v>
      </c>
      <c r="N3174">
        <f t="shared" si="509"/>
        <v>2.2750960058608291E-3</v>
      </c>
      <c r="O3174">
        <f>O3171-(O3172*1.89)</f>
        <v>1.3695818598982313E-3</v>
      </c>
      <c r="P3174" t="str">
        <f>IF(N3174&gt;O3173,"ND",IF(N3174&lt;O3174,"ND",N3174))</f>
        <v>ND</v>
      </c>
    </row>
    <row r="3175" spans="1:18">
      <c r="A3175">
        <v>93836.53</v>
      </c>
      <c r="B3175">
        <v>24832.68</v>
      </c>
      <c r="D3175">
        <f t="shared" si="505"/>
        <v>24832.68</v>
      </c>
      <c r="E3175">
        <v>55</v>
      </c>
      <c r="F3175" t="s">
        <v>11</v>
      </c>
      <c r="G3175">
        <f t="shared" si="506"/>
        <v>1</v>
      </c>
      <c r="H3175">
        <f t="shared" si="507"/>
        <v>24832.68</v>
      </c>
      <c r="K3175">
        <f t="shared" si="508"/>
        <v>1.7140046861117873E-3</v>
      </c>
      <c r="L3175">
        <v>55</v>
      </c>
      <c r="M3175" t="s">
        <v>11</v>
      </c>
      <c r="N3175">
        <f t="shared" si="509"/>
        <v>1.7140046861117873E-3</v>
      </c>
      <c r="P3175">
        <f>IF(N3175&gt;O3173,"ND",IF(N3175&lt;O3174,"ND",N3175))</f>
        <v>1.7140046861117873E-3</v>
      </c>
    </row>
    <row r="3176" spans="1:18">
      <c r="A3176">
        <v>100637.51</v>
      </c>
      <c r="B3176">
        <v>22850.15</v>
      </c>
      <c r="D3176">
        <f t="shared" si="505"/>
        <v>22850.15</v>
      </c>
      <c r="E3176">
        <v>55</v>
      </c>
      <c r="F3176" t="s">
        <v>11</v>
      </c>
      <c r="G3176">
        <f t="shared" si="506"/>
        <v>1</v>
      </c>
      <c r="H3176">
        <f t="shared" si="507"/>
        <v>22850.15</v>
      </c>
      <c r="K3176">
        <f t="shared" si="508"/>
        <v>1.5771662252466209E-3</v>
      </c>
      <c r="L3176">
        <v>55</v>
      </c>
      <c r="M3176" t="s">
        <v>11</v>
      </c>
      <c r="N3176">
        <f t="shared" si="509"/>
        <v>1.5771662252466209E-3</v>
      </c>
      <c r="P3176">
        <f>IF(N3176&gt;O3173,"ND",IF(N3176&lt;O3174,"ND",N3176))</f>
        <v>1.5771662252466209E-3</v>
      </c>
    </row>
    <row r="3177" spans="1:18">
      <c r="A3177">
        <v>78536.91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2.8430713636614963E-4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175187.44</v>
      </c>
      <c r="B3178">
        <v>24714.43</v>
      </c>
      <c r="D3178">
        <f t="shared" si="505"/>
        <v>24714.43</v>
      </c>
      <c r="E3178">
        <v>402</v>
      </c>
      <c r="F3178" t="s">
        <v>11</v>
      </c>
      <c r="G3178">
        <f t="shared" si="506"/>
        <v>1</v>
      </c>
      <c r="H3178">
        <f t="shared" si="507"/>
        <v>24714.43</v>
      </c>
      <c r="K3178">
        <f t="shared" si="508"/>
        <v>1.7058428181968978E-3</v>
      </c>
      <c r="L3178">
        <v>402</v>
      </c>
      <c r="M3178" t="s">
        <v>11</v>
      </c>
      <c r="N3178">
        <f t="shared" si="509"/>
        <v>1.7058428181968978E-3</v>
      </c>
      <c r="O3178">
        <f>STDEV(N3177:N3182)</f>
        <v>6.9640741432894183E-4</v>
      </c>
      <c r="P3178" t="str">
        <f>IF(N3178&gt;O3179,"ND",IF(N3178&lt;O3180,"ND",N3178))</f>
        <v>ND</v>
      </c>
    </row>
    <row r="3179" spans="1:18">
      <c r="A3179">
        <v>137580.48000000001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1.6005171494478496E-3</v>
      </c>
      <c r="P3179">
        <f>IF(N3179&gt;O3179,"ND",IF(N3179&lt;O3180,"ND",N3179))</f>
        <v>0</v>
      </c>
    </row>
    <row r="3180" spans="1:18">
      <c r="A3180">
        <v>129069.13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-1.0319028767155503E-3</v>
      </c>
      <c r="P3180">
        <f>IF(N3180&gt;O3179,"ND",IF(N3180&lt;O3180,"ND",N3180))</f>
        <v>0</v>
      </c>
    </row>
    <row r="3181" spans="1:18">
      <c r="A3181">
        <v>170818.45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128732.21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106421.07</v>
      </c>
      <c r="B3183">
        <v>329149.43</v>
      </c>
      <c r="D3183">
        <f t="shared" si="505"/>
        <v>329149.43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91461.119999999995</v>
      </c>
      <c r="B3184">
        <v>345009.66</v>
      </c>
      <c r="D3184">
        <f t="shared" si="505"/>
        <v>345009.66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86430.7</v>
      </c>
      <c r="B3185">
        <v>413847.43</v>
      </c>
      <c r="D3185">
        <f t="shared" si="505"/>
        <v>413847.43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83519.12</v>
      </c>
      <c r="B3186">
        <v>364077.44</v>
      </c>
      <c r="D3186">
        <f t="shared" si="505"/>
        <v>364077.44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82800.73</v>
      </c>
      <c r="B3187">
        <v>274003.11</v>
      </c>
      <c r="D3187">
        <f t="shared" si="505"/>
        <v>274003.11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80931.539999999994</v>
      </c>
      <c r="B3188">
        <v>200963.19</v>
      </c>
      <c r="D3188">
        <f t="shared" si="505"/>
        <v>200963.19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72053.56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0</v>
      </c>
      <c r="P3189">
        <f>IF(N3189&gt;O3191,"ND",IF(N3189&lt;O3192,"ND",N3189))</f>
        <v>0</v>
      </c>
      <c r="Q3189">
        <f>AVERAGE(P3189:P3194)</f>
        <v>0</v>
      </c>
      <c r="R3189">
        <f t="shared" si="504"/>
        <v>403</v>
      </c>
    </row>
    <row r="3190" spans="1:18">
      <c r="A3190">
        <v>70186.320000000007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0</v>
      </c>
      <c r="P3190">
        <f>IF(N3190&gt;O3191,"ND",IF(N3190&lt;O3192,"ND",N3190))</f>
        <v>0</v>
      </c>
    </row>
    <row r="3191" spans="1:18">
      <c r="A3191">
        <v>61878.15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0</v>
      </c>
      <c r="P3191">
        <f>IF(N3191&gt;O3191,"ND",IF(N3191&lt;O3192,"ND",N3191))</f>
        <v>0</v>
      </c>
    </row>
    <row r="3192" spans="1:18">
      <c r="A3192">
        <v>65635.11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0</v>
      </c>
      <c r="P3192">
        <f>IF(N3192&gt;O3191,"ND",IF(N3192&lt;O3192,"ND",N3192))</f>
        <v>0</v>
      </c>
    </row>
    <row r="3193" spans="1:18">
      <c r="A3193">
        <v>66113.460000000006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68117.27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63849.91</v>
      </c>
      <c r="B3195">
        <v>0</v>
      </c>
      <c r="D3195">
        <f t="shared" si="505"/>
        <v>0</v>
      </c>
      <c r="E3195">
        <v>167</v>
      </c>
      <c r="F3195" t="s">
        <v>11</v>
      </c>
      <c r="G3195">
        <f t="shared" si="506"/>
        <v>1</v>
      </c>
      <c r="H3195">
        <f t="shared" si="507"/>
        <v>0</v>
      </c>
      <c r="K3195">
        <f t="shared" si="508"/>
        <v>0</v>
      </c>
      <c r="L3195">
        <v>167</v>
      </c>
      <c r="M3195" t="s">
        <v>11</v>
      </c>
      <c r="N3195">
        <f t="shared" si="509"/>
        <v>0</v>
      </c>
      <c r="O3195">
        <f>AVERAGE(N3195:N3200)</f>
        <v>1.681448323675465E-5</v>
      </c>
      <c r="P3195">
        <f>IF(N3195&gt;O3197,"ND",IF(N3195&lt;O3198,"ND",N3195))</f>
        <v>0</v>
      </c>
      <c r="Q3195">
        <f>AVERAGE(P3195:P3200)</f>
        <v>0</v>
      </c>
      <c r="R3195">
        <f t="shared" si="504"/>
        <v>167</v>
      </c>
    </row>
    <row r="3196" spans="1:18">
      <c r="A3196">
        <v>54649.7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4.118690421863021E-5</v>
      </c>
      <c r="P3196">
        <f>IF(N3196&gt;O3197,"ND",IF(N3196&lt;O3198,"ND",N3196))</f>
        <v>0</v>
      </c>
    </row>
    <row r="3197" spans="1:18">
      <c r="A3197">
        <v>68697.02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9.465773220996574E-5</v>
      </c>
      <c r="P3197">
        <f>IF(N3197&gt;O3197,"ND",IF(N3197&lt;O3198,"ND",N3197))</f>
        <v>0</v>
      </c>
    </row>
    <row r="3198" spans="1:18">
      <c r="A3198">
        <v>73893.149999999994</v>
      </c>
      <c r="B3198">
        <v>1461.66</v>
      </c>
      <c r="D3198">
        <f t="shared" si="505"/>
        <v>1461.66</v>
      </c>
      <c r="E3198">
        <v>167</v>
      </c>
      <c r="F3198" t="s">
        <v>11</v>
      </c>
      <c r="G3198">
        <f t="shared" si="506"/>
        <v>1</v>
      </c>
      <c r="H3198">
        <f t="shared" si="507"/>
        <v>1461.66</v>
      </c>
      <c r="K3198">
        <f t="shared" si="508"/>
        <v>1.0088689942052791E-4</v>
      </c>
      <c r="L3198">
        <v>167</v>
      </c>
      <c r="M3198" t="s">
        <v>11</v>
      </c>
      <c r="N3198">
        <f t="shared" si="509"/>
        <v>1.0088689942052791E-4</v>
      </c>
      <c r="O3198">
        <f>O3195-(O3196*1.89)</f>
        <v>-6.1028765736456433E-5</v>
      </c>
      <c r="P3198" t="str">
        <f>IF(N3198&gt;O3197,"ND",IF(N3198&lt;O3198,"ND",N3198))</f>
        <v>ND</v>
      </c>
    </row>
    <row r="3199" spans="1:18">
      <c r="A3199">
        <v>70522.66</v>
      </c>
      <c r="B3199">
        <v>0</v>
      </c>
      <c r="D3199">
        <f t="shared" si="505"/>
        <v>0</v>
      </c>
      <c r="E3199">
        <v>167</v>
      </c>
      <c r="F3199" t="s">
        <v>11</v>
      </c>
      <c r="G3199">
        <f t="shared" si="506"/>
        <v>1</v>
      </c>
      <c r="H3199">
        <f t="shared" si="507"/>
        <v>0</v>
      </c>
      <c r="K3199">
        <f t="shared" si="508"/>
        <v>0</v>
      </c>
      <c r="L3199">
        <v>167</v>
      </c>
      <c r="M3199" t="s">
        <v>11</v>
      </c>
      <c r="N3199">
        <f t="shared" si="509"/>
        <v>0</v>
      </c>
      <c r="P3199">
        <f>IF(N3199&gt;O3197,"ND",IF(N3199&lt;O3198,"ND",N3199))</f>
        <v>0</v>
      </c>
    </row>
    <row r="3200" spans="1:18">
      <c r="A3200">
        <v>57501.4</v>
      </c>
      <c r="B3200">
        <v>0</v>
      </c>
      <c r="D3200">
        <f t="shared" si="505"/>
        <v>0</v>
      </c>
      <c r="E3200">
        <v>167</v>
      </c>
      <c r="F3200" t="s">
        <v>11</v>
      </c>
      <c r="G3200">
        <f t="shared" si="506"/>
        <v>1</v>
      </c>
      <c r="H3200">
        <f t="shared" si="507"/>
        <v>0</v>
      </c>
      <c r="K3200">
        <f t="shared" si="508"/>
        <v>0</v>
      </c>
      <c r="L3200">
        <v>167</v>
      </c>
      <c r="M3200" t="s">
        <v>11</v>
      </c>
      <c r="N3200">
        <f t="shared" si="509"/>
        <v>0</v>
      </c>
      <c r="P3200">
        <f>IF(N3200&gt;O3197,"ND",IF(N3200&lt;O3198,"ND",N3200))</f>
        <v>0</v>
      </c>
    </row>
    <row r="3201" spans="1:18">
      <c r="A3201">
        <v>53546.13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2.0942138279963379E-3</v>
      </c>
      <c r="P3201">
        <f>IF(N3201&gt;O3203,"ND",IF(N3201&lt;O3204,"ND",N3201))</f>
        <v>0</v>
      </c>
      <c r="Q3201">
        <f>AVERAGE(P3201:P3206)</f>
        <v>2.0942138279963379E-3</v>
      </c>
      <c r="R3201">
        <f t="shared" ref="R3201:R3261" si="510">L3201</f>
        <v>56</v>
      </c>
    </row>
    <row r="3202" spans="1:18">
      <c r="A3202">
        <v>61945.7</v>
      </c>
      <c r="B3202">
        <v>27841.17</v>
      </c>
      <c r="D3202">
        <f t="shared" si="505"/>
        <v>27841.17</v>
      </c>
      <c r="E3202">
        <v>56</v>
      </c>
      <c r="F3202" t="s">
        <v>11</v>
      </c>
      <c r="G3202">
        <f t="shared" si="506"/>
        <v>1</v>
      </c>
      <c r="H3202">
        <f t="shared" si="507"/>
        <v>27841.17</v>
      </c>
      <c r="K3202">
        <f t="shared" si="508"/>
        <v>1.9216571005157279E-3</v>
      </c>
      <c r="L3202">
        <v>56</v>
      </c>
      <c r="M3202" t="s">
        <v>11</v>
      </c>
      <c r="N3202">
        <f t="shared" si="509"/>
        <v>1.9216571005157279E-3</v>
      </c>
      <c r="O3202">
        <f>STDEV(N3201:N3206)</f>
        <v>1.3322111735250542E-3</v>
      </c>
      <c r="P3202">
        <f>IF(N3202&gt;O3203,"ND",IF(N3202&lt;O3204,"ND",N3202))</f>
        <v>1.9216571005157279E-3</v>
      </c>
    </row>
    <row r="3203" spans="1:18">
      <c r="A3203">
        <v>62859.41</v>
      </c>
      <c r="B3203">
        <v>31639</v>
      </c>
      <c r="D3203">
        <f t="shared" si="505"/>
        <v>31639</v>
      </c>
      <c r="E3203">
        <v>56</v>
      </c>
      <c r="F3203" t="s">
        <v>11</v>
      </c>
      <c r="G3203">
        <f t="shared" si="506"/>
        <v>1</v>
      </c>
      <c r="H3203">
        <f t="shared" si="507"/>
        <v>31639</v>
      </c>
      <c r="K3203">
        <f t="shared" si="508"/>
        <v>2.1837914499720063E-3</v>
      </c>
      <c r="L3203">
        <v>56</v>
      </c>
      <c r="M3203" t="s">
        <v>11</v>
      </c>
      <c r="N3203">
        <f t="shared" si="509"/>
        <v>2.1837914499720063E-3</v>
      </c>
      <c r="O3203">
        <f>O3201+(O3202*1.89)</f>
        <v>4.6120929459586898E-3</v>
      </c>
      <c r="P3203">
        <f>IF(N3203&gt;O3203,"ND",IF(N3203&lt;O3204,"ND",N3203))</f>
        <v>2.1837914499720063E-3</v>
      </c>
    </row>
    <row r="3204" spans="1:18">
      <c r="A3204">
        <v>68769.95</v>
      </c>
      <c r="B3204">
        <v>60892.89</v>
      </c>
      <c r="D3204">
        <f t="shared" ref="D3204:D3267" si="511">IF(A3204&lt;$A$4623,"NA",B3204)</f>
        <v>60892.89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60892.89</v>
      </c>
      <c r="K3204">
        <f t="shared" ref="K3204:K3267" si="514">IF(F3204="A",H3204/$J$3,IF(F3204="B",H3204/$J$4,IF(F3204="C",H3204/$J$5,IF(F3204="D",H3204/$J$5))))</f>
        <v>4.2029575064346496E-3</v>
      </c>
      <c r="L3204">
        <v>56</v>
      </c>
      <c r="M3204" t="s">
        <v>11</v>
      </c>
      <c r="N3204">
        <f t="shared" ref="N3204:N3267" si="515">VALUE(K3204)</f>
        <v>4.2029575064346496E-3</v>
      </c>
      <c r="O3204">
        <f>O3201-(O3202*1.89)</f>
        <v>-4.2366528996601446E-4</v>
      </c>
      <c r="P3204">
        <f>IF(N3204&gt;O3203,"ND",IF(N3204&lt;O3204,"ND",N3204))</f>
        <v>4.2029575064346496E-3</v>
      </c>
    </row>
    <row r="3205" spans="1:18">
      <c r="A3205">
        <v>70305.440000000002</v>
      </c>
      <c r="B3205">
        <v>31200.54</v>
      </c>
      <c r="D3205">
        <f t="shared" si="511"/>
        <v>31200.54</v>
      </c>
      <c r="E3205">
        <v>56</v>
      </c>
      <c r="F3205" t="s">
        <v>11</v>
      </c>
      <c r="G3205">
        <f t="shared" si="512"/>
        <v>1</v>
      </c>
      <c r="H3205">
        <f t="shared" si="513"/>
        <v>31200.54</v>
      </c>
      <c r="K3205">
        <f t="shared" si="514"/>
        <v>2.1535280029871227E-3</v>
      </c>
      <c r="L3205">
        <v>56</v>
      </c>
      <c r="M3205" t="s">
        <v>11</v>
      </c>
      <c r="N3205">
        <f t="shared" si="515"/>
        <v>2.1535280029871227E-3</v>
      </c>
      <c r="P3205">
        <f>IF(N3205&gt;O3203,"ND",IF(N3205&lt;O3204,"ND",N3205))</f>
        <v>2.1535280029871227E-3</v>
      </c>
    </row>
    <row r="3206" spans="1:18">
      <c r="A3206">
        <v>69878.31</v>
      </c>
      <c r="B3206">
        <v>30473.54</v>
      </c>
      <c r="D3206">
        <f t="shared" si="511"/>
        <v>30473.54</v>
      </c>
      <c r="E3206">
        <v>56</v>
      </c>
      <c r="F3206" t="s">
        <v>11</v>
      </c>
      <c r="G3206">
        <f t="shared" si="512"/>
        <v>1</v>
      </c>
      <c r="H3206">
        <f t="shared" si="513"/>
        <v>30473.54</v>
      </c>
      <c r="K3206">
        <f t="shared" si="514"/>
        <v>2.1033489080685207E-3</v>
      </c>
      <c r="L3206">
        <v>56</v>
      </c>
      <c r="M3206" t="s">
        <v>11</v>
      </c>
      <c r="N3206">
        <f t="shared" si="515"/>
        <v>2.1033489080685207E-3</v>
      </c>
      <c r="P3206">
        <f>IF(N3206&gt;O3203,"ND",IF(N3206&lt;O3204,"ND",N3206))</f>
        <v>2.1033489080685207E-3</v>
      </c>
    </row>
    <row r="3207" spans="1:18">
      <c r="A3207">
        <v>125892.7</v>
      </c>
      <c r="B3207">
        <v>346623.82</v>
      </c>
      <c r="D3207">
        <f t="shared" si="511"/>
        <v>346623.82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123974.58</v>
      </c>
      <c r="B3208">
        <v>331863.08</v>
      </c>
      <c r="D3208">
        <f t="shared" si="511"/>
        <v>331863.08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120755.2</v>
      </c>
      <c r="B3209">
        <v>335766.7</v>
      </c>
      <c r="D3209">
        <f t="shared" si="511"/>
        <v>335766.7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121059.29</v>
      </c>
      <c r="B3210">
        <v>352740.09</v>
      </c>
      <c r="D3210">
        <f t="shared" si="511"/>
        <v>352740.09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144956.97</v>
      </c>
      <c r="B3211">
        <v>461025.81</v>
      </c>
      <c r="D3211">
        <f t="shared" si="511"/>
        <v>461025.81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129270.92</v>
      </c>
      <c r="B3212">
        <v>327843.24</v>
      </c>
      <c r="D3212">
        <f t="shared" si="511"/>
        <v>327843.24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179149.55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2.0551571906002025E-5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186959.99</v>
      </c>
      <c r="B3214">
        <v>1786.52</v>
      </c>
      <c r="D3214">
        <f t="shared" si="511"/>
        <v>1786.52</v>
      </c>
      <c r="E3214" t="s">
        <v>8</v>
      </c>
      <c r="F3214" t="s">
        <v>11</v>
      </c>
      <c r="G3214">
        <f t="shared" si="512"/>
        <v>1</v>
      </c>
      <c r="H3214">
        <f t="shared" si="513"/>
        <v>1786.52</v>
      </c>
      <c r="K3214">
        <f t="shared" si="514"/>
        <v>1.2330943143601215E-4</v>
      </c>
      <c r="L3214" t="s">
        <v>8</v>
      </c>
      <c r="M3214" t="s">
        <v>11</v>
      </c>
      <c r="N3214">
        <f t="shared" si="515"/>
        <v>1.2330943143601215E-4</v>
      </c>
      <c r="O3214">
        <f>STDEV(N3213:N3218)</f>
        <v>5.0340864581822892E-5</v>
      </c>
      <c r="P3214" t="str">
        <f>IF(N3214&gt;O3215,"ND",IF(N3214&lt;O3216,"ND",N3214))</f>
        <v>ND</v>
      </c>
    </row>
    <row r="3215" spans="1:18">
      <c r="A3215">
        <v>186295.21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1.1569580596564729E-4</v>
      </c>
      <c r="P3215">
        <f>IF(N3215&gt;O3215,"ND",IF(N3215&lt;O3216,"ND",N3215))</f>
        <v>0</v>
      </c>
    </row>
    <row r="3216" spans="1:18">
      <c r="A3216">
        <v>186775.26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-7.4592662153643243E-5</v>
      </c>
      <c r="P3216">
        <f>IF(N3216&gt;O3215,"ND",IF(N3216&lt;O3216,"ND",N3216))</f>
        <v>0</v>
      </c>
    </row>
    <row r="3217" spans="1:18">
      <c r="A3217">
        <v>187148.09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188362.1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160464.20000000001</v>
      </c>
      <c r="B3219">
        <v>242236.08</v>
      </c>
      <c r="D3219">
        <f t="shared" si="511"/>
        <v>242236.08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150089.48000000001</v>
      </c>
      <c r="B3220">
        <v>163664.17000000001</v>
      </c>
      <c r="D3220">
        <f t="shared" si="511"/>
        <v>163664.17000000001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147058.85999999999</v>
      </c>
      <c r="B3221">
        <v>136243.03</v>
      </c>
      <c r="D3221">
        <f t="shared" si="511"/>
        <v>136243.03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140261.85</v>
      </c>
      <c r="B3222">
        <v>136139.67000000001</v>
      </c>
      <c r="D3222">
        <f t="shared" si="511"/>
        <v>136139.67000000001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167341.35</v>
      </c>
      <c r="B3223">
        <v>167614.01</v>
      </c>
      <c r="D3223">
        <f t="shared" si="511"/>
        <v>167614.01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154020.69</v>
      </c>
      <c r="B3224">
        <v>147688.29</v>
      </c>
      <c r="D3224">
        <f t="shared" si="511"/>
        <v>147688.29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222933.54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1.2394420503931532E-4</v>
      </c>
      <c r="P3225">
        <f>IF(N3225&gt;O3227,"ND",IF(N3225&lt;O3228,"ND",N3225))</f>
        <v>0</v>
      </c>
      <c r="Q3225">
        <f>AVERAGE(P3225:P3230)</f>
        <v>1.2394420503931532E-4</v>
      </c>
      <c r="R3225">
        <f t="shared" si="510"/>
        <v>163</v>
      </c>
    </row>
    <row r="3226" spans="1:18">
      <c r="A3226">
        <v>212476.78</v>
      </c>
      <c r="B3226">
        <v>3551.88</v>
      </c>
      <c r="D3226">
        <f t="shared" si="511"/>
        <v>3551.88</v>
      </c>
      <c r="E3226">
        <v>163</v>
      </c>
      <c r="F3226" t="s">
        <v>11</v>
      </c>
      <c r="G3226">
        <f t="shared" si="512"/>
        <v>1</v>
      </c>
      <c r="H3226">
        <f t="shared" si="513"/>
        <v>3551.88</v>
      </c>
      <c r="K3226">
        <f t="shared" si="514"/>
        <v>2.4515835441469609E-4</v>
      </c>
      <c r="L3226">
        <v>163</v>
      </c>
      <c r="M3226" t="s">
        <v>11</v>
      </c>
      <c r="N3226">
        <f t="shared" si="515"/>
        <v>2.4515835441469609E-4</v>
      </c>
      <c r="O3226">
        <f>STDEV(N3225:N3230)</f>
        <v>1.3595538479670591E-4</v>
      </c>
      <c r="P3226">
        <f>IF(N3226&gt;O3227,"ND",IF(N3226&lt;O3228,"ND",N3226))</f>
        <v>2.4515835441469609E-4</v>
      </c>
    </row>
    <row r="3227" spans="1:18">
      <c r="A3227">
        <v>160850.57</v>
      </c>
      <c r="B3227">
        <v>3454.11</v>
      </c>
      <c r="D3227">
        <f t="shared" si="511"/>
        <v>3454.11</v>
      </c>
      <c r="E3227">
        <v>163</v>
      </c>
      <c r="F3227" t="s">
        <v>11</v>
      </c>
      <c r="G3227">
        <f t="shared" si="512"/>
        <v>1</v>
      </c>
      <c r="H3227">
        <f t="shared" si="513"/>
        <v>3454.11</v>
      </c>
      <c r="K3227">
        <f t="shared" si="514"/>
        <v>2.384100599027405E-4</v>
      </c>
      <c r="L3227">
        <v>163</v>
      </c>
      <c r="M3227" t="s">
        <v>11</v>
      </c>
      <c r="N3227">
        <f t="shared" si="515"/>
        <v>2.384100599027405E-4</v>
      </c>
      <c r="O3227">
        <f>O3225+(O3226*1.89)</f>
        <v>3.8089988230508953E-4</v>
      </c>
      <c r="P3227">
        <f>IF(N3227&gt;O3227,"ND",IF(N3227&lt;O3228,"ND",N3227))</f>
        <v>2.384100599027405E-4</v>
      </c>
    </row>
    <row r="3228" spans="1:18">
      <c r="A3228">
        <v>252443.48</v>
      </c>
      <c r="B3228">
        <v>3768.31</v>
      </c>
      <c r="D3228">
        <f t="shared" si="511"/>
        <v>3768.31</v>
      </c>
      <c r="E3228">
        <v>163</v>
      </c>
      <c r="F3228" t="s">
        <v>11</v>
      </c>
      <c r="G3228">
        <f t="shared" si="512"/>
        <v>1</v>
      </c>
      <c r="H3228">
        <f t="shared" si="513"/>
        <v>3768.31</v>
      </c>
      <c r="K3228">
        <f t="shared" si="514"/>
        <v>2.6009681591845538E-4</v>
      </c>
      <c r="L3228">
        <v>163</v>
      </c>
      <c r="M3228" t="s">
        <v>11</v>
      </c>
      <c r="N3228">
        <f t="shared" si="515"/>
        <v>2.6009681591845538E-4</v>
      </c>
      <c r="O3228">
        <f>O3225-(O3226*1.89)</f>
        <v>-1.3301147222645885E-4</v>
      </c>
      <c r="P3228">
        <f>IF(N3228&gt;O3227,"ND",IF(N3228&lt;O3228,"ND",N3228))</f>
        <v>2.6009681591845538E-4</v>
      </c>
    </row>
    <row r="3229" spans="1:18">
      <c r="A3229">
        <v>233125.47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258220.13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118449.42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6.6893956201666796E-6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75528.009999999995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1.6385605957016999E-5</v>
      </c>
      <c r="P3232">
        <f>IF(N3232&gt;O3233,"ND",IF(N3232&lt;O3234,"ND",N3232))</f>
        <v>0</v>
      </c>
    </row>
    <row r="3233" spans="1:18">
      <c r="A3233">
        <v>0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3.765819087892881E-5</v>
      </c>
      <c r="P3233">
        <f>IF(N3233&gt;O3233,"ND",IF(N3233&lt;O3234,"ND",N3233))</f>
        <v>0</v>
      </c>
    </row>
    <row r="3234" spans="1:18">
      <c r="A3234">
        <v>70961.350000000006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-2.427939963859545E-5</v>
      </c>
      <c r="P3234">
        <f>IF(N3234&gt;O3233,"ND",IF(N3234&lt;O3234,"ND",N3234))</f>
        <v>0</v>
      </c>
    </row>
    <row r="3235" spans="1:18">
      <c r="A3235">
        <v>72501.850000000006</v>
      </c>
      <c r="B3235">
        <v>581.5</v>
      </c>
      <c r="D3235">
        <f t="shared" si="511"/>
        <v>581.5</v>
      </c>
      <c r="E3235">
        <v>146</v>
      </c>
      <c r="F3235" t="s">
        <v>11</v>
      </c>
      <c r="G3235">
        <f t="shared" si="512"/>
        <v>1</v>
      </c>
      <c r="H3235">
        <f t="shared" si="513"/>
        <v>581.5</v>
      </c>
      <c r="K3235">
        <f t="shared" si="514"/>
        <v>4.0136373721000079E-5</v>
      </c>
      <c r="L3235">
        <v>146</v>
      </c>
      <c r="M3235" t="s">
        <v>11</v>
      </c>
      <c r="N3235">
        <f t="shared" si="515"/>
        <v>4.0136373721000079E-5</v>
      </c>
      <c r="P3235" t="str">
        <f>IF(N3235&gt;O3233,"ND",IF(N3235&lt;O3234,"ND",N3235))</f>
        <v>ND</v>
      </c>
    </row>
    <row r="3236" spans="1:18">
      <c r="A3236">
        <v>71188.210000000006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107734.44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9.5811931627247208E-6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100201.57</v>
      </c>
      <c r="B3238">
        <v>832.88</v>
      </c>
      <c r="D3238">
        <f t="shared" si="511"/>
        <v>832.88</v>
      </c>
      <c r="E3238">
        <v>164</v>
      </c>
      <c r="F3238" t="s">
        <v>11</v>
      </c>
      <c r="G3238">
        <f t="shared" si="512"/>
        <v>1</v>
      </c>
      <c r="H3238">
        <f t="shared" si="513"/>
        <v>832.88</v>
      </c>
      <c r="K3238">
        <f t="shared" si="514"/>
        <v>5.7487158976348321E-5</v>
      </c>
      <c r="L3238">
        <v>164</v>
      </c>
      <c r="M3238" t="s">
        <v>11</v>
      </c>
      <c r="N3238">
        <f t="shared" si="515"/>
        <v>5.7487158976348321E-5</v>
      </c>
      <c r="O3238">
        <f>STDEV(N3237:N3242)</f>
        <v>2.3469034375718518E-5</v>
      </c>
      <c r="P3238" t="str">
        <f>IF(N3238&gt;O3239,"ND",IF(N3238&lt;O3240,"ND",N3238))</f>
        <v>ND</v>
      </c>
    </row>
    <row r="3239" spans="1:18">
      <c r="A3239">
        <v>100557.12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5.3937668132832719E-5</v>
      </c>
      <c r="P3239">
        <f>IF(N3239&gt;O3239,"ND",IF(N3239&lt;O3240,"ND",N3239))</f>
        <v>0</v>
      </c>
    </row>
    <row r="3240" spans="1:18">
      <c r="A3240">
        <v>97064.41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-3.4775281807383274E-5</v>
      </c>
      <c r="P3240">
        <f>IF(N3240&gt;O3239,"ND",IF(N3240&lt;O3240,"ND",N3240))</f>
        <v>0</v>
      </c>
    </row>
    <row r="3241" spans="1:18">
      <c r="A3241">
        <v>101775.48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96919.82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116554.79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6.1161782609967994E-4</v>
      </c>
      <c r="P3243">
        <f>IF(N3243&gt;O3245,"ND",IF(N3243&lt;O3246,"ND",N3243))</f>
        <v>0</v>
      </c>
      <c r="Q3243">
        <f>AVERAGE(P3243:P3248)</f>
        <v>0</v>
      </c>
      <c r="R3243">
        <f t="shared" si="510"/>
        <v>132</v>
      </c>
    </row>
    <row r="3244" spans="1:18">
      <c r="A3244">
        <v>127585.35</v>
      </c>
      <c r="B3244">
        <v>53167.1</v>
      </c>
      <c r="D3244">
        <f t="shared" si="511"/>
        <v>53167.1</v>
      </c>
      <c r="E3244">
        <v>132</v>
      </c>
      <c r="F3244" t="s">
        <v>11</v>
      </c>
      <c r="G3244">
        <f t="shared" si="512"/>
        <v>1</v>
      </c>
      <c r="H3244">
        <f t="shared" si="513"/>
        <v>53167.1</v>
      </c>
      <c r="K3244">
        <f t="shared" si="514"/>
        <v>3.6697069565980798E-3</v>
      </c>
      <c r="L3244">
        <v>132</v>
      </c>
      <c r="M3244" t="s">
        <v>11</v>
      </c>
      <c r="N3244">
        <f t="shared" si="515"/>
        <v>3.6697069565980798E-3</v>
      </c>
      <c r="O3244">
        <f>STDEV(N3243:N3248)</f>
        <v>1.4981515915345118E-3</v>
      </c>
      <c r="P3244" t="str">
        <f>IF(N3244&gt;O3245,"ND",IF(N3244&lt;O3246,"ND",N3244))</f>
        <v>ND</v>
      </c>
    </row>
    <row r="3245" spans="1:18">
      <c r="A3245">
        <v>152879.21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3.4431243340999071E-3</v>
      </c>
      <c r="P3245">
        <f>IF(N3245&gt;O3245,"ND",IF(N3245&lt;O3246,"ND",N3245))</f>
        <v>0</v>
      </c>
    </row>
    <row r="3246" spans="1:18">
      <c r="A3246">
        <v>138498.09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-2.219888681900547E-3</v>
      </c>
      <c r="P3246">
        <f>IF(N3246&gt;O3245,"ND",IF(N3246&lt;O3246,"ND",N3246))</f>
        <v>0</v>
      </c>
    </row>
    <row r="3247" spans="1:18">
      <c r="A3247">
        <v>139957.14000000001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114151.55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92551.95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8.0682163762071935E-5</v>
      </c>
      <c r="P3249">
        <f>IF(N3249&gt;O3251,"ND",IF(N3249&lt;O3252,"ND",N3249))</f>
        <v>0</v>
      </c>
      <c r="Q3249">
        <f>AVERAGE(P3249:P3254)</f>
        <v>8.0682163762071935E-5</v>
      </c>
      <c r="R3249">
        <f t="shared" si="510"/>
        <v>165</v>
      </c>
    </row>
    <row r="3250" spans="1:18">
      <c r="A3250">
        <v>92114.58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1.1122690716818964E-4</v>
      </c>
      <c r="P3250">
        <f>IF(N3250&gt;O3251,"ND",IF(N3250&lt;O3252,"ND",N3250))</f>
        <v>0</v>
      </c>
    </row>
    <row r="3251" spans="1:18">
      <c r="A3251">
        <v>94672.320000000007</v>
      </c>
      <c r="B3251">
        <v>3093.66</v>
      </c>
      <c r="D3251">
        <f t="shared" si="511"/>
        <v>3093.66</v>
      </c>
      <c r="E3251">
        <v>165</v>
      </c>
      <c r="F3251" t="s">
        <v>11</v>
      </c>
      <c r="G3251">
        <f t="shared" si="512"/>
        <v>1</v>
      </c>
      <c r="H3251">
        <f t="shared" si="513"/>
        <v>3093.66</v>
      </c>
      <c r="K3251">
        <f t="shared" si="514"/>
        <v>2.1353102996682564E-4</v>
      </c>
      <c r="L3251">
        <v>165</v>
      </c>
      <c r="M3251" t="s">
        <v>11</v>
      </c>
      <c r="N3251">
        <f t="shared" si="515"/>
        <v>2.1353102996682564E-4</v>
      </c>
      <c r="O3251">
        <f>O3249+(O3250*1.89)</f>
        <v>2.9090101830995033E-4</v>
      </c>
      <c r="P3251">
        <f>IF(N3251&gt;O3251,"ND",IF(N3251&lt;O3252,"ND",N3251))</f>
        <v>2.1353102996682564E-4</v>
      </c>
    </row>
    <row r="3252" spans="1:18">
      <c r="A3252">
        <v>93731.59</v>
      </c>
      <c r="B3252">
        <v>3361.55</v>
      </c>
      <c r="D3252">
        <f t="shared" si="511"/>
        <v>3361.55</v>
      </c>
      <c r="E3252">
        <v>165</v>
      </c>
      <c r="F3252" t="s">
        <v>11</v>
      </c>
      <c r="G3252">
        <f t="shared" si="512"/>
        <v>1</v>
      </c>
      <c r="H3252">
        <f t="shared" si="513"/>
        <v>3361.55</v>
      </c>
      <c r="K3252">
        <f t="shared" si="514"/>
        <v>2.3202137073401175E-4</v>
      </c>
      <c r="L3252">
        <v>165</v>
      </c>
      <c r="M3252" t="s">
        <v>11</v>
      </c>
      <c r="N3252">
        <f t="shared" si="515"/>
        <v>2.3202137073401175E-4</v>
      </c>
      <c r="O3252">
        <f>O3249-(O3250*1.89)</f>
        <v>-1.2953669078580649E-4</v>
      </c>
      <c r="P3252">
        <f>IF(N3252&gt;O3251,"ND",IF(N3252&lt;O3252,"ND",N3252))</f>
        <v>2.3202137073401175E-4</v>
      </c>
    </row>
    <row r="3253" spans="1:18">
      <c r="A3253">
        <v>104630.03</v>
      </c>
      <c r="B3253">
        <v>558.38</v>
      </c>
      <c r="D3253">
        <f t="shared" si="511"/>
        <v>558.38</v>
      </c>
      <c r="E3253">
        <v>165</v>
      </c>
      <c r="F3253" t="s">
        <v>11</v>
      </c>
      <c r="G3253">
        <f t="shared" si="512"/>
        <v>1</v>
      </c>
      <c r="H3253">
        <f t="shared" si="513"/>
        <v>558.38</v>
      </c>
      <c r="K3253">
        <f t="shared" si="514"/>
        <v>3.8540581871594195E-5</v>
      </c>
      <c r="L3253">
        <v>165</v>
      </c>
      <c r="M3253" t="s">
        <v>11</v>
      </c>
      <c r="N3253">
        <f t="shared" si="515"/>
        <v>3.8540581871594195E-5</v>
      </c>
      <c r="P3253">
        <f>IF(N3253&gt;O3251,"ND",IF(N3253&lt;O3252,"ND",N3253))</f>
        <v>3.8540581871594195E-5</v>
      </c>
    </row>
    <row r="3254" spans="1:18">
      <c r="A3254">
        <v>126191.43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111477.65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1.1866539186273393E-4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114305.13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2.9066966019111317E-4</v>
      </c>
      <c r="P3256">
        <f>IF(N3256&gt;O3257,"ND",IF(N3256&lt;O3258,"ND",N3256))</f>
        <v>0</v>
      </c>
    </row>
    <row r="3257" spans="1:18">
      <c r="A3257">
        <v>113663.58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6.680310496239378E-4</v>
      </c>
      <c r="P3257">
        <f>IF(N3257&gt;O3257,"ND",IF(N3257&lt;O3258,"ND",N3257))</f>
        <v>0</v>
      </c>
    </row>
    <row r="3258" spans="1:18">
      <c r="A3258">
        <v>113674.97</v>
      </c>
      <c r="B3258">
        <v>10315.42</v>
      </c>
      <c r="D3258">
        <f t="shared" si="511"/>
        <v>10315.42</v>
      </c>
      <c r="E3258">
        <v>133</v>
      </c>
      <c r="F3258" t="s">
        <v>11</v>
      </c>
      <c r="G3258">
        <f t="shared" si="512"/>
        <v>1</v>
      </c>
      <c r="H3258">
        <f t="shared" si="513"/>
        <v>10315.42</v>
      </c>
      <c r="K3258">
        <f t="shared" si="514"/>
        <v>7.1199235117640355E-4</v>
      </c>
      <c r="L3258">
        <v>133</v>
      </c>
      <c r="M3258" t="s">
        <v>11</v>
      </c>
      <c r="N3258">
        <f t="shared" si="515"/>
        <v>7.1199235117640355E-4</v>
      </c>
      <c r="O3258">
        <f>O3255-(O3256*1.89)</f>
        <v>-4.3070026589846997E-4</v>
      </c>
      <c r="P3258" t="str">
        <f>IF(N3258&gt;O3257,"ND",IF(N3258&lt;O3258,"ND",N3258))</f>
        <v>ND</v>
      </c>
    </row>
    <row r="3259" spans="1:18">
      <c r="A3259">
        <v>66046.95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120301.23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378.04</v>
      </c>
      <c r="B3261">
        <v>1866.59</v>
      </c>
      <c r="D3261">
        <f t="shared" si="511"/>
        <v>1866.59</v>
      </c>
      <c r="E3261">
        <v>166</v>
      </c>
      <c r="F3261" t="s">
        <v>11</v>
      </c>
      <c r="G3261">
        <f t="shared" si="512"/>
        <v>1</v>
      </c>
      <c r="H3261">
        <f t="shared" si="513"/>
        <v>1866.59</v>
      </c>
      <c r="K3261">
        <f t="shared" si="514"/>
        <v>1.2883603409093988E-4</v>
      </c>
      <c r="L3261">
        <v>166</v>
      </c>
      <c r="M3261" t="s">
        <v>11</v>
      </c>
      <c r="N3261">
        <f t="shared" si="515"/>
        <v>1.2883603409093988E-4</v>
      </c>
      <c r="O3261">
        <f>AVERAGE(N3261:N3266)</f>
        <v>6.3656357743644944E-5</v>
      </c>
      <c r="P3261">
        <f>IF(N3261&gt;O3263,"ND",IF(N3261&lt;O3264,"ND",N3261))</f>
        <v>1.2883603409093988E-4</v>
      </c>
      <c r="Q3261">
        <f>AVERAGE(P3261:P3266)</f>
        <v>6.3656357743644944E-5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1.0615706446561828E-4</v>
      </c>
      <c r="P3262">
        <f>IF(N3262&gt;O3263,"ND",IF(N3262&lt;O3264,"ND",N3262))</f>
        <v>0</v>
      </c>
    </row>
    <row r="3263" spans="1:18">
      <c r="A3263">
        <v>0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2.6429320958366344E-4</v>
      </c>
      <c r="P3263">
        <f>IF(N3263&gt;O3263,"ND",IF(N3263&lt;O3264,"ND",N3263))</f>
        <v>0</v>
      </c>
    </row>
    <row r="3264" spans="1:18">
      <c r="A3264">
        <v>1122.92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-1.3698049409637358E-4</v>
      </c>
      <c r="P3264">
        <f>IF(N3264&gt;O3263,"ND",IF(N3264&lt;O3264,"ND",N3264))</f>
        <v>0</v>
      </c>
    </row>
    <row r="3265" spans="1:18">
      <c r="A3265">
        <v>988.11</v>
      </c>
      <c r="B3265">
        <v>3666.97</v>
      </c>
      <c r="D3265">
        <f t="shared" si="511"/>
        <v>3666.97</v>
      </c>
      <c r="E3265">
        <v>166</v>
      </c>
      <c r="F3265" t="s">
        <v>11</v>
      </c>
      <c r="G3265">
        <f t="shared" si="512"/>
        <v>1</v>
      </c>
      <c r="H3265">
        <f t="shared" si="513"/>
        <v>3666.97</v>
      </c>
      <c r="K3265">
        <f t="shared" si="514"/>
        <v>2.5310211237092978E-4</v>
      </c>
      <c r="L3265">
        <v>166</v>
      </c>
      <c r="M3265" t="s">
        <v>11</v>
      </c>
      <c r="N3265">
        <f t="shared" si="515"/>
        <v>2.5310211237092978E-4</v>
      </c>
      <c r="P3265">
        <f>IF(N3265&gt;O3263,"ND",IF(N3265&lt;O3264,"ND",N3265))</f>
        <v>2.5310211237092978E-4</v>
      </c>
    </row>
    <row r="3266" spans="1:18">
      <c r="A3266">
        <v>0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125154.95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0</v>
      </c>
      <c r="P3267">
        <f>IF(N3267&gt;O3269,"ND",IF(N3267&lt;O3270,"ND",N3267))</f>
        <v>0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107960.19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0</v>
      </c>
      <c r="P3268">
        <f>IF(N3268&gt;O3269,"ND",IF(N3268&lt;O3270,"ND",N3268))</f>
        <v>0</v>
      </c>
    </row>
    <row r="3269" spans="1:18">
      <c r="A3269">
        <v>107319.74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0</v>
      </c>
      <c r="P3269">
        <f>IF(N3269&gt;O3269,"ND",IF(N3269&lt;O3270,"ND",N3269))</f>
        <v>0</v>
      </c>
    </row>
    <row r="3270" spans="1:18">
      <c r="A3270">
        <v>113601.45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0</v>
      </c>
      <c r="P3270">
        <f>IF(N3270&gt;O3269,"ND",IF(N3270&lt;O3270,"ND",N3270))</f>
        <v>0</v>
      </c>
    </row>
    <row r="3271" spans="1:18">
      <c r="A3271">
        <v>103976.47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101251.77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7033.63</v>
      </c>
      <c r="B3274">
        <v>16036.09</v>
      </c>
      <c r="D3274">
        <f t="shared" si="517"/>
        <v>16036.09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215.23</v>
      </c>
      <c r="D3275">
        <f t="shared" si="517"/>
        <v>215.23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3982.45</v>
      </c>
      <c r="B3277">
        <v>12452.71</v>
      </c>
      <c r="D3277">
        <f t="shared" si="517"/>
        <v>12452.71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2777.51</v>
      </c>
      <c r="B3278">
        <v>18656.93</v>
      </c>
      <c r="D3278">
        <f t="shared" si="517"/>
        <v>18656.93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376.72</v>
      </c>
      <c r="B3279">
        <v>975.64</v>
      </c>
      <c r="D3279">
        <f t="shared" si="517"/>
        <v>975.64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373.71</v>
      </c>
      <c r="D3280">
        <f t="shared" si="517"/>
        <v>373.71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3764.88</v>
      </c>
      <c r="B3282">
        <v>3552.7</v>
      </c>
      <c r="D3282">
        <f t="shared" si="517"/>
        <v>3552.7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1162.83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202.82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980.36</v>
      </c>
      <c r="D3287">
        <f t="shared" si="517"/>
        <v>980.36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1483.59</v>
      </c>
      <c r="B3288">
        <v>473</v>
      </c>
      <c r="D3288">
        <f t="shared" si="517"/>
        <v>473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1123.72</v>
      </c>
      <c r="D3290">
        <f t="shared" si="517"/>
        <v>1123.72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244.63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994.24</v>
      </c>
      <c r="D3292">
        <f t="shared" si="517"/>
        <v>994.24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550.04999999999995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4591.76</v>
      </c>
      <c r="B3296">
        <v>27556.23</v>
      </c>
      <c r="D3296">
        <f t="shared" si="517"/>
        <v>27556.23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12072.87</v>
      </c>
      <c r="B3297">
        <v>121590.24</v>
      </c>
      <c r="D3297">
        <f t="shared" si="517"/>
        <v>121590.24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10207.23</v>
      </c>
      <c r="B3299">
        <v>40223.49</v>
      </c>
      <c r="D3299">
        <f t="shared" si="517"/>
        <v>40223.49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1360.98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410.2</v>
      </c>
      <c r="B3301">
        <v>4044.89</v>
      </c>
      <c r="D3301">
        <f t="shared" si="517"/>
        <v>4044.89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4637.8900000000003</v>
      </c>
      <c r="D3302">
        <f t="shared" si="517"/>
        <v>4637.8900000000003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925.55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1932.14</v>
      </c>
      <c r="D3306">
        <f t="shared" si="517"/>
        <v>1932.14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677.05</v>
      </c>
      <c r="D3308">
        <f t="shared" si="517"/>
        <v>677.05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90.08</v>
      </c>
      <c r="B3309">
        <v>6127.66</v>
      </c>
      <c r="D3309">
        <f t="shared" si="517"/>
        <v>6127.66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653.57000000000005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1367.95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488.22</v>
      </c>
      <c r="B3314">
        <v>4358.99</v>
      </c>
      <c r="D3314">
        <f t="shared" si="517"/>
        <v>4358.99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125.63</v>
      </c>
      <c r="B3316">
        <v>1598.98</v>
      </c>
      <c r="D3316">
        <f t="shared" si="517"/>
        <v>1598.98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2339.29</v>
      </c>
      <c r="D3317">
        <f t="shared" si="517"/>
        <v>2339.29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255.9</v>
      </c>
      <c r="D3319">
        <f t="shared" si="517"/>
        <v>255.9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398.17</v>
      </c>
      <c r="B3320">
        <v>4441.16</v>
      </c>
      <c r="D3320">
        <f t="shared" si="517"/>
        <v>4441.16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277.97000000000003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9456.9</v>
      </c>
      <c r="B3322">
        <v>34144.980000000003</v>
      </c>
      <c r="D3322">
        <f t="shared" si="517"/>
        <v>34144.980000000003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26315.24</v>
      </c>
      <c r="B3324">
        <v>305150.42</v>
      </c>
      <c r="D3324">
        <f t="shared" si="517"/>
        <v>305150.42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3339.88</v>
      </c>
      <c r="D3325">
        <f t="shared" si="517"/>
        <v>3339.88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3815.96</v>
      </c>
      <c r="B3327">
        <v>9850.59</v>
      </c>
      <c r="D3327">
        <f t="shared" si="517"/>
        <v>9850.59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236.57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419.49</v>
      </c>
      <c r="B3331">
        <v>3533.02</v>
      </c>
      <c r="D3331">
        <f t="shared" si="517"/>
        <v>3533.02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744.25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2328.29</v>
      </c>
      <c r="B3335">
        <v>4205.8900000000003</v>
      </c>
      <c r="D3335">
        <f t="shared" si="522"/>
        <v>4205.8900000000003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2936.15</v>
      </c>
      <c r="B3336">
        <v>5270.05</v>
      </c>
      <c r="D3336">
        <f t="shared" si="522"/>
        <v>5270.05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1233.74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847.38</v>
      </c>
      <c r="B3338">
        <v>1575.45</v>
      </c>
      <c r="D3338">
        <f t="shared" si="522"/>
        <v>1575.45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12379</v>
      </c>
      <c r="B3339">
        <v>14760.78</v>
      </c>
      <c r="D3339">
        <f t="shared" si="522"/>
        <v>14760.78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109.5</v>
      </c>
      <c r="D3340">
        <f t="shared" si="522"/>
        <v>109.5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614.79999999999995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5354.87</v>
      </c>
      <c r="D3342">
        <f t="shared" si="522"/>
        <v>5354.87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1218.8</v>
      </c>
      <c r="D3343">
        <f t="shared" si="522"/>
        <v>1218.8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2957.39</v>
      </c>
      <c r="B3344">
        <v>7368.97</v>
      </c>
      <c r="D3344">
        <f t="shared" si="522"/>
        <v>7368.97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397.28</v>
      </c>
      <c r="D3345">
        <f t="shared" si="522"/>
        <v>397.28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739.08</v>
      </c>
      <c r="B3346">
        <v>2078.02</v>
      </c>
      <c r="D3346">
        <f t="shared" si="522"/>
        <v>2078.02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2116.39</v>
      </c>
      <c r="B3349">
        <v>2684.96</v>
      </c>
      <c r="D3349">
        <f t="shared" si="522"/>
        <v>2684.96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888.37</v>
      </c>
      <c r="B3350">
        <v>707.28</v>
      </c>
      <c r="D3350">
        <f t="shared" si="522"/>
        <v>707.28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5910.25</v>
      </c>
      <c r="D3351">
        <f t="shared" si="522"/>
        <v>5910.25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2106.8000000000002</v>
      </c>
      <c r="B3352">
        <v>3291.72</v>
      </c>
      <c r="D3352">
        <f t="shared" si="522"/>
        <v>3291.72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2243.11</v>
      </c>
      <c r="B3353">
        <v>6754.46</v>
      </c>
      <c r="D3353">
        <f t="shared" si="522"/>
        <v>6754.46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3145.49</v>
      </c>
      <c r="D3354">
        <f t="shared" si="522"/>
        <v>3145.49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1044.55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603.73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598.87</v>
      </c>
      <c r="B3357">
        <v>2568.77</v>
      </c>
      <c r="D3357">
        <f t="shared" si="522"/>
        <v>2568.77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1131.6500000000001</v>
      </c>
      <c r="B3358">
        <v>3236.74</v>
      </c>
      <c r="D3358">
        <f t="shared" si="522"/>
        <v>3236.74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2211.6799999999998</v>
      </c>
      <c r="B3359">
        <v>10181.17</v>
      </c>
      <c r="D3359">
        <f t="shared" si="522"/>
        <v>10181.17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1293.4100000000001</v>
      </c>
      <c r="B3360">
        <v>2824.59</v>
      </c>
      <c r="D3360">
        <f t="shared" si="522"/>
        <v>2824.59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617.89</v>
      </c>
      <c r="B3361">
        <v>3203.71</v>
      </c>
      <c r="D3361">
        <f t="shared" si="522"/>
        <v>3203.71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717.7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2387.11</v>
      </c>
      <c r="B3364">
        <v>1386.82</v>
      </c>
      <c r="D3364">
        <f t="shared" si="522"/>
        <v>1386.82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2024.72</v>
      </c>
      <c r="D3365">
        <f t="shared" si="522"/>
        <v>2024.72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45.32</v>
      </c>
      <c r="B3366">
        <v>4234.75</v>
      </c>
      <c r="D3366">
        <f t="shared" si="522"/>
        <v>4234.75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94.2</v>
      </c>
      <c r="B3367">
        <v>534.26</v>
      </c>
      <c r="D3367">
        <f t="shared" si="522"/>
        <v>534.26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1136.42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1201.51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4882.1000000000004</v>
      </c>
      <c r="B3372">
        <v>15709.47</v>
      </c>
      <c r="D3372">
        <f t="shared" si="522"/>
        <v>15709.47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416.82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608.04999999999995</v>
      </c>
      <c r="B3375">
        <v>166.42</v>
      </c>
      <c r="D3375">
        <f t="shared" si="522"/>
        <v>166.42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5381.34</v>
      </c>
      <c r="D3376">
        <f t="shared" si="522"/>
        <v>5381.34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0</v>
      </c>
      <c r="D3378">
        <f t="shared" si="522"/>
        <v>0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3253.94</v>
      </c>
      <c r="D3380">
        <f t="shared" si="522"/>
        <v>3253.94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3052.4</v>
      </c>
      <c r="B3382">
        <v>14335.14</v>
      </c>
      <c r="D3382">
        <f t="shared" si="522"/>
        <v>14335.14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2951.03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2245.1799999999998</v>
      </c>
      <c r="D3384">
        <f t="shared" si="522"/>
        <v>2245.1799999999998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256.76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2016.28</v>
      </c>
      <c r="D3388">
        <f t="shared" si="522"/>
        <v>2016.28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0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5148.7</v>
      </c>
      <c r="D3390">
        <f t="shared" si="522"/>
        <v>5148.7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234.71</v>
      </c>
      <c r="B3391">
        <v>4854.1899999999996</v>
      </c>
      <c r="D3391">
        <f t="shared" si="522"/>
        <v>4854.1899999999996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5214.3100000000004</v>
      </c>
      <c r="D3394">
        <f t="shared" si="522"/>
        <v>5214.3100000000004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99.06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649.75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668.68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2.04</v>
      </c>
      <c r="B3399">
        <v>7237.72</v>
      </c>
      <c r="D3399">
        <f t="shared" si="528"/>
        <v>7237.72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1373.31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792.63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5116.49</v>
      </c>
      <c r="D3402">
        <f t="shared" si="528"/>
        <v>5116.49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2920.16</v>
      </c>
      <c r="D3403">
        <f t="shared" si="528"/>
        <v>2920.16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2112.5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2296.9</v>
      </c>
      <c r="B3405">
        <v>10825.92</v>
      </c>
      <c r="D3405">
        <f t="shared" si="528"/>
        <v>10825.92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878.81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3.45</v>
      </c>
      <c r="B3407">
        <v>666.32</v>
      </c>
      <c r="D3407">
        <f t="shared" si="528"/>
        <v>666.32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5838.97</v>
      </c>
      <c r="D3409">
        <f t="shared" si="528"/>
        <v>5838.97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342.34</v>
      </c>
      <c r="B3410">
        <v>4026.95</v>
      </c>
      <c r="D3410">
        <f t="shared" si="528"/>
        <v>4026.95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1426.18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433.57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7518.64</v>
      </c>
      <c r="D3415">
        <f t="shared" si="528"/>
        <v>7518.64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2744.53</v>
      </c>
      <c r="D3416">
        <f t="shared" si="528"/>
        <v>2744.53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909.53</v>
      </c>
      <c r="B3417">
        <v>4213.6099999999997</v>
      </c>
      <c r="D3417">
        <f t="shared" si="528"/>
        <v>4213.6099999999997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2614.5</v>
      </c>
      <c r="D3418">
        <f t="shared" si="528"/>
        <v>2614.5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256.77</v>
      </c>
      <c r="B3419">
        <v>1749.41</v>
      </c>
      <c r="D3419">
        <f t="shared" si="528"/>
        <v>1749.41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1139.32</v>
      </c>
      <c r="B3420">
        <v>0</v>
      </c>
      <c r="D3420">
        <f t="shared" si="528"/>
        <v>0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364.53</v>
      </c>
      <c r="B3421">
        <v>3873.37</v>
      </c>
      <c r="D3421">
        <f t="shared" si="528"/>
        <v>3873.37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143.94999999999999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2386.7600000000002</v>
      </c>
      <c r="D3427">
        <f t="shared" si="528"/>
        <v>2386.7600000000002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524.94000000000005</v>
      </c>
      <c r="B3428">
        <v>4688.38</v>
      </c>
      <c r="D3428">
        <f t="shared" si="528"/>
        <v>4688.38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0</v>
      </c>
      <c r="D3430">
        <f t="shared" si="528"/>
        <v>0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3232.27</v>
      </c>
      <c r="B3431">
        <v>5232.55</v>
      </c>
      <c r="D3431">
        <f t="shared" si="528"/>
        <v>5232.55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828.06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2015.86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5966.65</v>
      </c>
      <c r="D3436">
        <f t="shared" si="528"/>
        <v>5966.65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1400.79</v>
      </c>
      <c r="D3437">
        <f t="shared" si="528"/>
        <v>1400.79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519.63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878.99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1575.97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1986.33</v>
      </c>
      <c r="B3441">
        <v>1972.54</v>
      </c>
      <c r="D3441">
        <f t="shared" si="528"/>
        <v>1972.54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2222.4</v>
      </c>
      <c r="B3443">
        <v>3625.15</v>
      </c>
      <c r="D3443">
        <f t="shared" si="528"/>
        <v>3625.15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1315.58</v>
      </c>
      <c r="D3444">
        <f t="shared" si="528"/>
        <v>1315.58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5008.63</v>
      </c>
      <c r="B3445">
        <v>1092.4000000000001</v>
      </c>
      <c r="D3445">
        <f t="shared" si="528"/>
        <v>1092.4000000000001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129.78</v>
      </c>
      <c r="B3448">
        <v>1589.07</v>
      </c>
      <c r="D3448">
        <f t="shared" si="528"/>
        <v>1589.07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566.87</v>
      </c>
      <c r="B3449">
        <v>4976.58</v>
      </c>
      <c r="D3449">
        <f t="shared" si="528"/>
        <v>4976.58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8875.48</v>
      </c>
      <c r="B3451">
        <v>36704.730000000003</v>
      </c>
      <c r="D3451">
        <f t="shared" si="528"/>
        <v>36704.730000000003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451.1</v>
      </c>
      <c r="D3452">
        <f t="shared" si="528"/>
        <v>451.1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4813.47</v>
      </c>
      <c r="D3453">
        <f t="shared" si="528"/>
        <v>4813.47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587.41999999999996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1006.94</v>
      </c>
      <c r="B3460">
        <v>8350.65</v>
      </c>
      <c r="D3460">
        <f t="shared" ref="D3460:D3523" si="534">IF(A3460&lt;$A$4623,"NA",B3460)</f>
        <v>8350.65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1989.3</v>
      </c>
      <c r="D3462">
        <f t="shared" si="534"/>
        <v>1989.3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705.72</v>
      </c>
      <c r="B3463">
        <v>2024.12</v>
      </c>
      <c r="D3463">
        <f t="shared" si="534"/>
        <v>2024.12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14488105.080000006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253170.47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6.1317887680588224E-5</v>
      </c>
      <c r="P3468">
        <f>IF(N3468&gt;O3470,"ND",IF(N3468&lt;O3471,"ND",N3468))</f>
        <v>0</v>
      </c>
      <c r="Q3468">
        <f>AVERAGE(P3468:P3473)</f>
        <v>0</v>
      </c>
      <c r="R3468">
        <f>L3468</f>
        <v>134</v>
      </c>
    </row>
    <row r="3469" spans="1:18">
      <c r="A3469">
        <v>253362.97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1.5019753692273183E-4</v>
      </c>
      <c r="P3469">
        <f>IF(N3469&gt;O3470,"ND",IF(N3469&lt;O3471,"ND",N3469))</f>
        <v>0</v>
      </c>
    </row>
    <row r="3470" spans="1:18">
      <c r="A3470">
        <v>269278.37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3.4519123246455136E-4</v>
      </c>
      <c r="P3470">
        <f>IF(N3470&gt;O3470,"ND",IF(N3470&lt;O3471,"ND",N3470))</f>
        <v>0</v>
      </c>
    </row>
    <row r="3471" spans="1:18">
      <c r="A3471">
        <v>281224.90000000002</v>
      </c>
      <c r="B3471">
        <v>5330.28</v>
      </c>
      <c r="D3471">
        <f t="shared" si="534"/>
        <v>5330.28</v>
      </c>
      <c r="E3471">
        <v>134</v>
      </c>
      <c r="F3471" t="s">
        <v>12</v>
      </c>
      <c r="G3471">
        <f t="shared" si="535"/>
        <v>1</v>
      </c>
      <c r="H3471">
        <f t="shared" si="536"/>
        <v>5330.28</v>
      </c>
      <c r="K3471">
        <f t="shared" si="537"/>
        <v>3.6790732608352932E-4</v>
      </c>
      <c r="L3471">
        <v>134</v>
      </c>
      <c r="M3471" t="s">
        <v>12</v>
      </c>
      <c r="N3471">
        <f t="shared" si="538"/>
        <v>3.6790732608352932E-4</v>
      </c>
      <c r="O3471">
        <f>O3468-(O3469*1.89)</f>
        <v>-2.2255545710337489E-4</v>
      </c>
      <c r="P3471" t="str">
        <f>IF(N3471&gt;O3470,"ND",IF(N3471&lt;O3471,"ND",N3471))</f>
        <v>ND</v>
      </c>
    </row>
    <row r="3472" spans="1:18">
      <c r="A3472">
        <v>246366.49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202164.24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250580.61</v>
      </c>
      <c r="B3474">
        <v>25354.97</v>
      </c>
      <c r="D3474">
        <f t="shared" si="534"/>
        <v>25354.97</v>
      </c>
      <c r="E3474">
        <v>166</v>
      </c>
      <c r="F3474" t="s">
        <v>12</v>
      </c>
      <c r="G3474">
        <f t="shared" si="535"/>
        <v>1</v>
      </c>
      <c r="H3474">
        <f t="shared" si="536"/>
        <v>25354.97</v>
      </c>
      <c r="K3474">
        <f t="shared" si="537"/>
        <v>1.7500542589935434E-3</v>
      </c>
      <c r="L3474">
        <v>166</v>
      </c>
      <c r="M3474" t="s">
        <v>12</v>
      </c>
      <c r="N3474">
        <f t="shared" si="538"/>
        <v>1.7500542589935434E-3</v>
      </c>
      <c r="O3474">
        <f>AVERAGE(N3474:N3479)</f>
        <v>3.1148414337701632E-4</v>
      </c>
      <c r="P3474" t="str">
        <f>IF(N3474&gt;O3476,"ND",IF(N3474&lt;O3477,"ND",N3474))</f>
        <v>ND</v>
      </c>
      <c r="Q3474">
        <f>AVERAGE(P3474:P3479)</f>
        <v>2.3770120253710904E-5</v>
      </c>
      <c r="R3474">
        <f>L3474</f>
        <v>166</v>
      </c>
    </row>
    <row r="3475" spans="1:18">
      <c r="A3475">
        <v>206439.8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7.053563259573634E-4</v>
      </c>
      <c r="P3475">
        <f>IF(N3475&gt;O3476,"ND",IF(N3475&lt;O3477,"ND",N3475))</f>
        <v>0</v>
      </c>
    </row>
    <row r="3476" spans="1:18">
      <c r="A3476">
        <v>245503.42</v>
      </c>
      <c r="B3476">
        <v>905.99</v>
      </c>
      <c r="D3476">
        <f t="shared" si="534"/>
        <v>905.99</v>
      </c>
      <c r="E3476">
        <v>166</v>
      </c>
      <c r="F3476" t="s">
        <v>12</v>
      </c>
      <c r="G3476">
        <f t="shared" si="535"/>
        <v>1</v>
      </c>
      <c r="H3476">
        <f t="shared" si="536"/>
        <v>905.99</v>
      </c>
      <c r="K3476">
        <f t="shared" si="537"/>
        <v>6.253336754512272E-5</v>
      </c>
      <c r="L3476">
        <v>166</v>
      </c>
      <c r="M3476" t="s">
        <v>12</v>
      </c>
      <c r="N3476">
        <f t="shared" si="538"/>
        <v>6.253336754512272E-5</v>
      </c>
      <c r="O3476">
        <f>O3474+(O3475*1.89)</f>
        <v>1.644607599436433E-3</v>
      </c>
      <c r="P3476">
        <f>IF(N3476&gt;O3476,"ND",IF(N3476&lt;O3477,"ND",N3476))</f>
        <v>6.253336754512272E-5</v>
      </c>
    </row>
    <row r="3477" spans="1:18">
      <c r="A3477">
        <v>216872.69</v>
      </c>
      <c r="B3477">
        <v>0</v>
      </c>
      <c r="D3477">
        <f t="shared" si="534"/>
        <v>0</v>
      </c>
      <c r="E3477">
        <v>166</v>
      </c>
      <c r="F3477" t="s">
        <v>12</v>
      </c>
      <c r="G3477">
        <f t="shared" si="535"/>
        <v>1</v>
      </c>
      <c r="H3477">
        <f t="shared" si="536"/>
        <v>0</v>
      </c>
      <c r="K3477">
        <f t="shared" si="537"/>
        <v>0</v>
      </c>
      <c r="L3477">
        <v>166</v>
      </c>
      <c r="M3477" t="s">
        <v>12</v>
      </c>
      <c r="N3477">
        <f t="shared" si="538"/>
        <v>0</v>
      </c>
      <c r="O3477">
        <f>O3474-(O3475*1.89)</f>
        <v>-1.0216393126824003E-3</v>
      </c>
      <c r="P3477">
        <f>IF(N3477&gt;O3476,"ND",IF(N3477&lt;O3477,"ND",N3477))</f>
        <v>0</v>
      </c>
    </row>
    <row r="3478" spans="1:18">
      <c r="A3478">
        <v>207859.16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219430.61</v>
      </c>
      <c r="B3479">
        <v>815.93</v>
      </c>
      <c r="D3479">
        <f t="shared" si="534"/>
        <v>815.93</v>
      </c>
      <c r="E3479">
        <v>166</v>
      </c>
      <c r="F3479" t="s">
        <v>12</v>
      </c>
      <c r="G3479">
        <f t="shared" si="535"/>
        <v>1</v>
      </c>
      <c r="H3479">
        <f t="shared" si="536"/>
        <v>815.93</v>
      </c>
      <c r="K3479">
        <f t="shared" si="537"/>
        <v>5.6317233723431806E-5</v>
      </c>
      <c r="L3479">
        <v>166</v>
      </c>
      <c r="M3479" t="s">
        <v>12</v>
      </c>
      <c r="N3479">
        <f t="shared" si="538"/>
        <v>5.6317233723431806E-5</v>
      </c>
      <c r="P3479">
        <f>IF(N3479&gt;O3476,"ND",IF(N3479&lt;O3477,"ND",N3479))</f>
        <v>5.6317233723431806E-5</v>
      </c>
    </row>
    <row r="3480" spans="1:18">
      <c r="A3480">
        <v>242361.45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0</v>
      </c>
      <c r="P3480">
        <f>IF(N3480&gt;O3482,"ND",IF(N3480&lt;O3483,"ND",N3480))</f>
        <v>0</v>
      </c>
      <c r="Q3480">
        <f>AVERAGE(P3480:P3485)</f>
        <v>0</v>
      </c>
      <c r="R3480">
        <f t="shared" ref="R3480" si="539">L3480</f>
        <v>133</v>
      </c>
    </row>
    <row r="3481" spans="1:18">
      <c r="A3481">
        <v>278074.37</v>
      </c>
      <c r="B3481">
        <v>0</v>
      </c>
      <c r="D3481">
        <f t="shared" si="534"/>
        <v>0</v>
      </c>
      <c r="E3481">
        <v>133</v>
      </c>
      <c r="F3481" t="s">
        <v>12</v>
      </c>
      <c r="G3481">
        <f t="shared" si="535"/>
        <v>1</v>
      </c>
      <c r="H3481">
        <f t="shared" si="536"/>
        <v>0</v>
      </c>
      <c r="K3481">
        <f t="shared" si="537"/>
        <v>0</v>
      </c>
      <c r="L3481">
        <v>133</v>
      </c>
      <c r="M3481" t="s">
        <v>12</v>
      </c>
      <c r="N3481">
        <f t="shared" si="538"/>
        <v>0</v>
      </c>
      <c r="O3481">
        <f>STDEV(N3480:N3485)</f>
        <v>0</v>
      </c>
      <c r="P3481">
        <f>IF(N3481&gt;O3482,"ND",IF(N3481&lt;O3483,"ND",N3481))</f>
        <v>0</v>
      </c>
    </row>
    <row r="3482" spans="1:18">
      <c r="A3482">
        <v>299300.99</v>
      </c>
      <c r="B3482">
        <v>0</v>
      </c>
      <c r="D3482">
        <f t="shared" si="534"/>
        <v>0</v>
      </c>
      <c r="E3482">
        <v>133</v>
      </c>
      <c r="F3482" t="s">
        <v>12</v>
      </c>
      <c r="G3482">
        <f t="shared" si="535"/>
        <v>1</v>
      </c>
      <c r="H3482">
        <f t="shared" si="536"/>
        <v>0</v>
      </c>
      <c r="K3482">
        <f t="shared" si="537"/>
        <v>0</v>
      </c>
      <c r="L3482">
        <v>133</v>
      </c>
      <c r="M3482" t="s">
        <v>12</v>
      </c>
      <c r="N3482">
        <f t="shared" si="538"/>
        <v>0</v>
      </c>
      <c r="O3482">
        <f>O3480+(O3481*1.89)</f>
        <v>0</v>
      </c>
      <c r="P3482">
        <f>IF(N3482&gt;O3482,"ND",IF(N3482&lt;O3483,"ND",N3482))</f>
        <v>0</v>
      </c>
    </row>
    <row r="3483" spans="1:18">
      <c r="A3483">
        <v>236412.18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0</v>
      </c>
      <c r="P3483">
        <f>IF(N3483&gt;O3482,"ND",IF(N3483&lt;O3483,"ND",N3483))</f>
        <v>0</v>
      </c>
    </row>
    <row r="3484" spans="1:18">
      <c r="A3484">
        <v>269644.88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213908.59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194068.83</v>
      </c>
      <c r="B3486">
        <v>2593.4</v>
      </c>
      <c r="D3486">
        <f t="shared" si="534"/>
        <v>2593.4</v>
      </c>
      <c r="E3486">
        <v>165</v>
      </c>
      <c r="F3486" t="s">
        <v>12</v>
      </c>
      <c r="G3486">
        <f t="shared" si="535"/>
        <v>1</v>
      </c>
      <c r="H3486">
        <f t="shared" si="536"/>
        <v>2593.4</v>
      </c>
      <c r="K3486">
        <f t="shared" si="537"/>
        <v>1.7900201480316701E-4</v>
      </c>
      <c r="L3486">
        <v>165</v>
      </c>
      <c r="M3486" t="s">
        <v>12</v>
      </c>
      <c r="N3486">
        <f t="shared" si="538"/>
        <v>1.7900201480316701E-4</v>
      </c>
      <c r="O3486">
        <f>AVERAGE(N3486:N3491)</f>
        <v>1.1971142237647727E-4</v>
      </c>
      <c r="P3486">
        <f>IF(N3486&gt;O3488,"ND",IF(N3486&lt;O3489,"ND",N3486))</f>
        <v>1.7900201480316701E-4</v>
      </c>
      <c r="Q3486">
        <f>AVERAGE(P3486:P3491)</f>
        <v>1.1971142237647727E-4</v>
      </c>
      <c r="R3486">
        <f t="shared" ref="R3486" si="540">L3486</f>
        <v>165</v>
      </c>
    </row>
    <row r="3487" spans="1:18">
      <c r="A3487">
        <v>213672.01</v>
      </c>
      <c r="B3487">
        <v>816.2</v>
      </c>
      <c r="D3487">
        <f t="shared" si="534"/>
        <v>816.2</v>
      </c>
      <c r="E3487">
        <v>165</v>
      </c>
      <c r="F3487" t="s">
        <v>12</v>
      </c>
      <c r="G3487">
        <f t="shared" si="535"/>
        <v>1</v>
      </c>
      <c r="H3487">
        <f t="shared" si="536"/>
        <v>816.2</v>
      </c>
      <c r="K3487">
        <f t="shared" si="537"/>
        <v>5.6335869700911896E-5</v>
      </c>
      <c r="L3487">
        <v>165</v>
      </c>
      <c r="M3487" t="s">
        <v>12</v>
      </c>
      <c r="N3487">
        <f t="shared" si="538"/>
        <v>5.6335869700911896E-5</v>
      </c>
      <c r="O3487">
        <f>STDEV(N3486:N3491)</f>
        <v>1.2044846900379939E-4</v>
      </c>
      <c r="P3487">
        <f>IF(N3487&gt;O3488,"ND",IF(N3487&lt;O3489,"ND",N3487))</f>
        <v>5.6335869700911896E-5</v>
      </c>
    </row>
    <row r="3488" spans="1:18">
      <c r="A3488">
        <v>188545.96</v>
      </c>
      <c r="B3488">
        <v>808.53</v>
      </c>
      <c r="D3488">
        <f t="shared" si="534"/>
        <v>808.53</v>
      </c>
      <c r="E3488">
        <v>165</v>
      </c>
      <c r="F3488" t="s">
        <v>12</v>
      </c>
      <c r="G3488">
        <f t="shared" si="535"/>
        <v>1</v>
      </c>
      <c r="H3488">
        <f t="shared" si="536"/>
        <v>808.53</v>
      </c>
      <c r="K3488">
        <f t="shared" si="537"/>
        <v>5.5806469896199819E-5</v>
      </c>
      <c r="L3488">
        <v>165</v>
      </c>
      <c r="M3488" t="s">
        <v>12</v>
      </c>
      <c r="N3488">
        <f t="shared" si="538"/>
        <v>5.5806469896199819E-5</v>
      </c>
      <c r="O3488">
        <f>O3486+(O3487*1.89)</f>
        <v>3.473590287936581E-4</v>
      </c>
      <c r="P3488">
        <f>IF(N3488&gt;O3488,"ND",IF(N3488&lt;O3489,"ND",N3488))</f>
        <v>5.5806469896199819E-5</v>
      </c>
    </row>
    <row r="3489" spans="1:18">
      <c r="A3489">
        <v>161286.1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-1.0793618404070357E-4</v>
      </c>
      <c r="P3489">
        <f>IF(N3489&gt;O3488,"ND",IF(N3489&lt;O3489,"ND",N3489))</f>
        <v>0</v>
      </c>
    </row>
    <row r="3490" spans="1:18">
      <c r="A3490">
        <v>157368.26</v>
      </c>
      <c r="B3490">
        <v>1350.21</v>
      </c>
      <c r="D3490">
        <f t="shared" si="534"/>
        <v>1350.21</v>
      </c>
      <c r="E3490">
        <v>165</v>
      </c>
      <c r="F3490" t="s">
        <v>12</v>
      </c>
      <c r="G3490">
        <f t="shared" si="535"/>
        <v>1</v>
      </c>
      <c r="H3490">
        <f t="shared" si="536"/>
        <v>1350.21</v>
      </c>
      <c r="K3490">
        <f t="shared" si="537"/>
        <v>9.3194382049581291E-5</v>
      </c>
      <c r="L3490">
        <v>165</v>
      </c>
      <c r="M3490" t="s">
        <v>12</v>
      </c>
      <c r="N3490">
        <f t="shared" si="538"/>
        <v>9.3194382049581291E-5</v>
      </c>
      <c r="P3490">
        <f>IF(N3490&gt;O3488,"ND",IF(N3490&lt;O3489,"ND",N3490))</f>
        <v>9.3194382049581291E-5</v>
      </c>
    </row>
    <row r="3491" spans="1:18">
      <c r="A3491">
        <v>155919.26999999999</v>
      </c>
      <c r="B3491">
        <v>4838.01</v>
      </c>
      <c r="D3491">
        <f t="shared" si="534"/>
        <v>4838.01</v>
      </c>
      <c r="E3491">
        <v>165</v>
      </c>
      <c r="F3491" t="s">
        <v>12</v>
      </c>
      <c r="G3491">
        <f t="shared" si="535"/>
        <v>1</v>
      </c>
      <c r="H3491">
        <f t="shared" si="536"/>
        <v>4838.01</v>
      </c>
      <c r="K3491">
        <f t="shared" si="537"/>
        <v>3.339297978090036E-4</v>
      </c>
      <c r="L3491">
        <v>165</v>
      </c>
      <c r="M3491" t="s">
        <v>12</v>
      </c>
      <c r="N3491">
        <f t="shared" si="538"/>
        <v>3.339297978090036E-4</v>
      </c>
      <c r="P3491">
        <f>IF(N3491&gt;O3488,"ND",IF(N3491&lt;O3489,"ND",N3491))</f>
        <v>3.339297978090036E-4</v>
      </c>
    </row>
    <row r="3492" spans="1:18">
      <c r="A3492">
        <v>201370.18</v>
      </c>
      <c r="B3492">
        <v>0</v>
      </c>
      <c r="D3492">
        <f t="shared" si="534"/>
        <v>0</v>
      </c>
      <c r="E3492">
        <v>132</v>
      </c>
      <c r="F3492" t="s">
        <v>12</v>
      </c>
      <c r="G3492">
        <f t="shared" si="535"/>
        <v>1</v>
      </c>
      <c r="H3492">
        <f t="shared" si="536"/>
        <v>0</v>
      </c>
      <c r="K3492">
        <f t="shared" si="537"/>
        <v>0</v>
      </c>
      <c r="L3492">
        <v>132</v>
      </c>
      <c r="M3492" t="s">
        <v>12</v>
      </c>
      <c r="N3492">
        <f t="shared" si="538"/>
        <v>0</v>
      </c>
      <c r="O3492">
        <f>AVERAGE(N3492:N3497)</f>
        <v>0</v>
      </c>
      <c r="P3492">
        <f>IF(N3492&gt;O3494,"ND",IF(N3492&lt;O3495,"ND",N3492))</f>
        <v>0</v>
      </c>
      <c r="Q3492">
        <f>AVERAGE(P3492:P3497)</f>
        <v>0</v>
      </c>
      <c r="R3492">
        <f t="shared" ref="R3492" si="541">L3492</f>
        <v>132</v>
      </c>
    </row>
    <row r="3493" spans="1:18">
      <c r="A3493">
        <v>216115.56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0</v>
      </c>
      <c r="P3493">
        <f>IF(N3493&gt;O3494,"ND",IF(N3493&lt;O3495,"ND",N3493))</f>
        <v>0</v>
      </c>
    </row>
    <row r="3494" spans="1:18">
      <c r="A3494">
        <v>220594.51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0</v>
      </c>
      <c r="P3494">
        <f>IF(N3494&gt;O3494,"ND",IF(N3494&lt;O3495,"ND",N3494))</f>
        <v>0</v>
      </c>
    </row>
    <row r="3495" spans="1:18">
      <c r="A3495">
        <v>208006.5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0</v>
      </c>
      <c r="P3495">
        <f>IF(N3495&gt;O3494,"ND",IF(N3495&lt;O3495,"ND",N3495))</f>
        <v>0</v>
      </c>
    </row>
    <row r="3496" spans="1:18">
      <c r="A3496">
        <v>327197.34000000003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230123.37</v>
      </c>
      <c r="B3497">
        <v>0</v>
      </c>
      <c r="D3497">
        <f t="shared" si="534"/>
        <v>0</v>
      </c>
      <c r="E3497">
        <v>132</v>
      </c>
      <c r="F3497" t="s">
        <v>12</v>
      </c>
      <c r="G3497">
        <f t="shared" si="535"/>
        <v>1</v>
      </c>
      <c r="H3497">
        <f t="shared" si="536"/>
        <v>0</v>
      </c>
      <c r="K3497">
        <f t="shared" si="537"/>
        <v>0</v>
      </c>
      <c r="L3497">
        <v>132</v>
      </c>
      <c r="M3497" t="s">
        <v>12</v>
      </c>
      <c r="N3497">
        <f t="shared" si="538"/>
        <v>0</v>
      </c>
      <c r="P3497">
        <f>IF(N3497&gt;O3494,"ND",IF(N3497&lt;O3495,"ND",N3497))</f>
        <v>0</v>
      </c>
    </row>
    <row r="3498" spans="1:18">
      <c r="A3498">
        <v>254249.18</v>
      </c>
      <c r="B3498">
        <v>0</v>
      </c>
      <c r="D3498">
        <f t="shared" si="534"/>
        <v>0</v>
      </c>
      <c r="E3498">
        <v>164</v>
      </c>
      <c r="F3498" t="s">
        <v>12</v>
      </c>
      <c r="G3498">
        <f t="shared" si="535"/>
        <v>1</v>
      </c>
      <c r="H3498">
        <f t="shared" si="536"/>
        <v>0</v>
      </c>
      <c r="K3498">
        <f t="shared" si="537"/>
        <v>0</v>
      </c>
      <c r="L3498">
        <v>164</v>
      </c>
      <c r="M3498" t="s">
        <v>12</v>
      </c>
      <c r="N3498">
        <f t="shared" si="538"/>
        <v>0</v>
      </c>
      <c r="O3498">
        <f>AVERAGE(N3498:N3503)</f>
        <v>0</v>
      </c>
      <c r="P3498">
        <f>IF(N3498&gt;O3500,"ND",IF(N3498&lt;O3501,"ND",N3498))</f>
        <v>0</v>
      </c>
      <c r="Q3498">
        <f>AVERAGE(P3498:P3503)</f>
        <v>0</v>
      </c>
      <c r="R3498">
        <f t="shared" ref="R3498:R3558" si="542">L3498</f>
        <v>164</v>
      </c>
    </row>
    <row r="3499" spans="1:18">
      <c r="A3499">
        <v>242725.28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0</v>
      </c>
      <c r="P3499">
        <f>IF(N3499&gt;O3500,"ND",IF(N3499&lt;O3501,"ND",N3499))</f>
        <v>0</v>
      </c>
    </row>
    <row r="3500" spans="1:18">
      <c r="A3500">
        <v>230080.49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0</v>
      </c>
      <c r="P3500">
        <f>IF(N3500&gt;O3500,"ND",IF(N3500&lt;O3501,"ND",N3500))</f>
        <v>0</v>
      </c>
    </row>
    <row r="3501" spans="1:18">
      <c r="A3501">
        <v>227040.97</v>
      </c>
      <c r="B3501">
        <v>0</v>
      </c>
      <c r="D3501">
        <f t="shared" si="534"/>
        <v>0</v>
      </c>
      <c r="E3501">
        <v>164</v>
      </c>
      <c r="F3501" t="s">
        <v>12</v>
      </c>
      <c r="G3501">
        <f t="shared" si="535"/>
        <v>1</v>
      </c>
      <c r="H3501">
        <f t="shared" si="536"/>
        <v>0</v>
      </c>
      <c r="K3501">
        <f t="shared" si="537"/>
        <v>0</v>
      </c>
      <c r="L3501">
        <v>164</v>
      </c>
      <c r="M3501" t="s">
        <v>12</v>
      </c>
      <c r="N3501">
        <f t="shared" si="538"/>
        <v>0</v>
      </c>
      <c r="O3501">
        <f>O3498-(O3499*1.89)</f>
        <v>0</v>
      </c>
      <c r="P3501">
        <f>IF(N3501&gt;O3500,"ND",IF(N3501&lt;O3501,"ND",N3501))</f>
        <v>0</v>
      </c>
    </row>
    <row r="3502" spans="1:18">
      <c r="A3502">
        <v>235751.7</v>
      </c>
      <c r="B3502">
        <v>0</v>
      </c>
      <c r="D3502">
        <f t="shared" si="534"/>
        <v>0</v>
      </c>
      <c r="E3502">
        <v>164</v>
      </c>
      <c r="F3502" t="s">
        <v>12</v>
      </c>
      <c r="G3502">
        <f t="shared" si="535"/>
        <v>1</v>
      </c>
      <c r="H3502">
        <f t="shared" si="536"/>
        <v>0</v>
      </c>
      <c r="K3502">
        <f t="shared" si="537"/>
        <v>0</v>
      </c>
      <c r="L3502">
        <v>164</v>
      </c>
      <c r="M3502" t="s">
        <v>12</v>
      </c>
      <c r="N3502">
        <f t="shared" si="538"/>
        <v>0</v>
      </c>
      <c r="P3502">
        <f>IF(N3502&gt;O3500,"ND",IF(N3502&lt;O3501,"ND",N3502))</f>
        <v>0</v>
      </c>
    </row>
    <row r="3503" spans="1:18">
      <c r="A3503">
        <v>236549.57</v>
      </c>
      <c r="B3503">
        <v>0</v>
      </c>
      <c r="D3503">
        <f t="shared" si="534"/>
        <v>0</v>
      </c>
      <c r="E3503">
        <v>164</v>
      </c>
      <c r="F3503" t="s">
        <v>12</v>
      </c>
      <c r="G3503">
        <f t="shared" si="535"/>
        <v>1</v>
      </c>
      <c r="H3503">
        <f t="shared" si="536"/>
        <v>0</v>
      </c>
      <c r="K3503">
        <f t="shared" si="537"/>
        <v>0</v>
      </c>
      <c r="L3503">
        <v>164</v>
      </c>
      <c r="M3503" t="s">
        <v>12</v>
      </c>
      <c r="N3503">
        <f t="shared" si="538"/>
        <v>0</v>
      </c>
      <c r="P3503">
        <f>IF(N3503&gt;O3500,"ND",IF(N3503&lt;O3501,"ND",N3503))</f>
        <v>0</v>
      </c>
    </row>
    <row r="3504" spans="1:18">
      <c r="A3504">
        <v>196130.64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0</v>
      </c>
      <c r="P3504">
        <f>IF(N3504&gt;O3506,"ND",IF(N3504&lt;O3507,"ND",N3504))</f>
        <v>0</v>
      </c>
      <c r="Q3504">
        <f>AVERAGE(P3504:P3509)</f>
        <v>0</v>
      </c>
      <c r="R3504">
        <f t="shared" si="542"/>
        <v>146</v>
      </c>
    </row>
    <row r="3505" spans="1:18">
      <c r="A3505">
        <v>204339.15</v>
      </c>
      <c r="B3505">
        <v>0</v>
      </c>
      <c r="D3505">
        <f t="shared" si="534"/>
        <v>0</v>
      </c>
      <c r="E3505">
        <v>146</v>
      </c>
      <c r="F3505" t="s">
        <v>12</v>
      </c>
      <c r="G3505">
        <f t="shared" si="535"/>
        <v>1</v>
      </c>
      <c r="H3505">
        <f t="shared" si="536"/>
        <v>0</v>
      </c>
      <c r="K3505">
        <f t="shared" si="537"/>
        <v>0</v>
      </c>
      <c r="L3505">
        <v>146</v>
      </c>
      <c r="M3505" t="s">
        <v>12</v>
      </c>
      <c r="N3505">
        <f t="shared" si="538"/>
        <v>0</v>
      </c>
      <c r="O3505">
        <f>STDEV(N3504:N3509)</f>
        <v>0</v>
      </c>
      <c r="P3505">
        <f>IF(N3505&gt;O3506,"ND",IF(N3505&lt;O3507,"ND",N3505))</f>
        <v>0</v>
      </c>
    </row>
    <row r="3506" spans="1:18">
      <c r="A3506">
        <v>201110.83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0</v>
      </c>
      <c r="P3506">
        <f>IF(N3506&gt;O3506,"ND",IF(N3506&lt;O3507,"ND",N3506))</f>
        <v>0</v>
      </c>
    </row>
    <row r="3507" spans="1:18">
      <c r="A3507">
        <v>216252.18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0</v>
      </c>
      <c r="P3507">
        <f>IF(N3507&gt;O3506,"ND",IF(N3507&lt;O3507,"ND",N3507))</f>
        <v>0</v>
      </c>
    </row>
    <row r="3508" spans="1:18">
      <c r="A3508">
        <v>223734.18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223813.71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173866.44</v>
      </c>
      <c r="B3510">
        <v>11670.47</v>
      </c>
      <c r="D3510">
        <f t="shared" si="534"/>
        <v>11670.47</v>
      </c>
      <c r="E3510">
        <v>163</v>
      </c>
      <c r="F3510" t="s">
        <v>12</v>
      </c>
      <c r="G3510">
        <f t="shared" si="535"/>
        <v>1</v>
      </c>
      <c r="H3510">
        <f t="shared" si="536"/>
        <v>11670.47</v>
      </c>
      <c r="K3510">
        <f t="shared" si="537"/>
        <v>8.0552080037785004E-4</v>
      </c>
      <c r="L3510">
        <v>163</v>
      </c>
      <c r="M3510" t="s">
        <v>12</v>
      </c>
      <c r="N3510">
        <f t="shared" si="538"/>
        <v>8.0552080037785004E-4</v>
      </c>
      <c r="O3510">
        <f>AVERAGE(N3510:N3515)</f>
        <v>1.3425346672964167E-4</v>
      </c>
      <c r="P3510" t="str">
        <f>IF(N3510&gt;O3512,"ND",IF(N3510&lt;O3513,"ND",N3510))</f>
        <v>ND</v>
      </c>
      <c r="Q3510">
        <f>AVERAGE(P3510:P3515)</f>
        <v>0</v>
      </c>
      <c r="R3510">
        <f t="shared" si="542"/>
        <v>163</v>
      </c>
    </row>
    <row r="3511" spans="1:18">
      <c r="A3511">
        <v>198545.53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3.2885248968733997E-4</v>
      </c>
      <c r="P3511">
        <f>IF(N3511&gt;O3512,"ND",IF(N3511&lt;O3513,"ND",N3511))</f>
        <v>0</v>
      </c>
    </row>
    <row r="3512" spans="1:18">
      <c r="A3512">
        <v>186750.65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7.5578467223871414E-4</v>
      </c>
      <c r="P3512">
        <f>IF(N3512&gt;O3512,"ND",IF(N3512&lt;O3513,"ND",N3512))</f>
        <v>0</v>
      </c>
    </row>
    <row r="3513" spans="1:18">
      <c r="A3513">
        <v>206483.32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-4.872777387794308E-4</v>
      </c>
      <c r="P3513">
        <f>IF(N3513&gt;O3512,"ND",IF(N3513&lt;O3513,"ND",N3513))</f>
        <v>0</v>
      </c>
    </row>
    <row r="3514" spans="1:18">
      <c r="A3514">
        <v>198122.91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202877.26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268886.01</v>
      </c>
      <c r="B3516">
        <v>272784.82</v>
      </c>
      <c r="D3516">
        <f t="shared" si="534"/>
        <v>272784.82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250516.21</v>
      </c>
      <c r="B3517">
        <v>280941.75</v>
      </c>
      <c r="D3517">
        <f t="shared" si="534"/>
        <v>280941.75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318122.13</v>
      </c>
      <c r="B3518">
        <v>289682.90999999997</v>
      </c>
      <c r="D3518">
        <f t="shared" si="534"/>
        <v>289682.90999999997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261952.04</v>
      </c>
      <c r="B3519">
        <v>283879.53000000003</v>
      </c>
      <c r="D3519">
        <f t="shared" si="534"/>
        <v>283879.53000000003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273054.71999999997</v>
      </c>
      <c r="B3520">
        <v>264961.71999999997</v>
      </c>
      <c r="D3520">
        <f t="shared" si="534"/>
        <v>264961.71999999997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254976.24</v>
      </c>
      <c r="B3521">
        <v>281132.42</v>
      </c>
      <c r="D3521">
        <f t="shared" si="534"/>
        <v>281132.42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238196.6</v>
      </c>
      <c r="B3522">
        <v>2071.86</v>
      </c>
      <c r="D3522">
        <f t="shared" si="534"/>
        <v>2071.86</v>
      </c>
      <c r="E3522" t="s">
        <v>8</v>
      </c>
      <c r="F3522" t="s">
        <v>12</v>
      </c>
      <c r="G3522">
        <f t="shared" si="535"/>
        <v>1</v>
      </c>
      <c r="H3522">
        <f t="shared" si="536"/>
        <v>2071.86</v>
      </c>
      <c r="K3522">
        <f t="shared" si="537"/>
        <v>1.4300420852552233E-4</v>
      </c>
      <c r="L3522" t="s">
        <v>8</v>
      </c>
      <c r="M3522" t="s">
        <v>12</v>
      </c>
      <c r="N3522">
        <f t="shared" si="538"/>
        <v>1.4300420852552233E-4</v>
      </c>
      <c r="O3522">
        <f>AVERAGE(N3522:N3527)</f>
        <v>3.1042108740236525E-4</v>
      </c>
      <c r="P3522">
        <f>IF(N3522&gt;O3524,"ND",IF(N3522&lt;O3525,"ND",N3522))</f>
        <v>1.4300420852552233E-4</v>
      </c>
      <c r="Q3522">
        <f>AVERAGE(P3522:P3527)</f>
        <v>1.2879986649020077E-4</v>
      </c>
      <c r="R3522" t="str">
        <f t="shared" si="542"/>
        <v>F</v>
      </c>
    </row>
    <row r="3523" spans="1:18">
      <c r="A3523">
        <v>234493.44</v>
      </c>
      <c r="B3523">
        <v>4919.59</v>
      </c>
      <c r="D3523">
        <f t="shared" si="534"/>
        <v>4919.59</v>
      </c>
      <c r="E3523" t="s">
        <v>8</v>
      </c>
      <c r="F3523" t="s">
        <v>12</v>
      </c>
      <c r="G3523">
        <f t="shared" si="535"/>
        <v>1</v>
      </c>
      <c r="H3523">
        <f t="shared" si="536"/>
        <v>4919.59</v>
      </c>
      <c r="K3523">
        <f t="shared" si="537"/>
        <v>3.3956062389354222E-4</v>
      </c>
      <c r="L3523" t="s">
        <v>8</v>
      </c>
      <c r="M3523" t="s">
        <v>12</v>
      </c>
      <c r="N3523">
        <f t="shared" si="538"/>
        <v>3.3956062389354222E-4</v>
      </c>
      <c r="O3523">
        <f>STDEV(N3522:N3527)</f>
        <v>4.6226696340639245E-4</v>
      </c>
      <c r="P3523">
        <f>IF(N3523&gt;O3524,"ND",IF(N3523&lt;O3525,"ND",N3523))</f>
        <v>3.3956062389354222E-4</v>
      </c>
    </row>
    <row r="3524" spans="1:18">
      <c r="A3524">
        <v>245919.02</v>
      </c>
      <c r="B3524">
        <v>17654.150000000001</v>
      </c>
      <c r="D3524">
        <f t="shared" ref="D3524:D3587" si="543">IF(A3524&lt;$A$4623,"NA",B3524)</f>
        <v>17654.150000000001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17654.150000000001</v>
      </c>
      <c r="K3524">
        <f t="shared" ref="K3524:K3587" si="546">IF(F3524="A",H3524/$J$3,IF(F3524="B",H3524/$J$4,IF(F3524="C",H3524/$J$5,IF(F3524="D",H3524/$J$5))))</f>
        <v>1.2185271919631876E-3</v>
      </c>
      <c r="L3524" t="s">
        <v>8</v>
      </c>
      <c r="M3524" t="s">
        <v>12</v>
      </c>
      <c r="N3524">
        <f t="shared" ref="N3524:N3587" si="547">VALUE(K3524)</f>
        <v>1.2185271919631876E-3</v>
      </c>
      <c r="O3524">
        <f>O3522+(O3523*1.89)</f>
        <v>1.184105648240447E-3</v>
      </c>
      <c r="P3524" t="str">
        <f>IF(N3524&gt;O3524,"ND",IF(N3524&lt;O3525,"ND",N3524))</f>
        <v>ND</v>
      </c>
    </row>
    <row r="3525" spans="1:18">
      <c r="A3525">
        <v>255732.18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-5.6326347343571646E-4</v>
      </c>
      <c r="P3525">
        <f>IF(N3525&gt;O3524,"ND",IF(N3525&lt;O3525,"ND",N3525))</f>
        <v>0</v>
      </c>
    </row>
    <row r="3526" spans="1:18">
      <c r="A3526">
        <v>246643.52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259421.95</v>
      </c>
      <c r="B3527">
        <v>2338.88</v>
      </c>
      <c r="D3527">
        <f t="shared" si="543"/>
        <v>2338.88</v>
      </c>
      <c r="E3527" t="s">
        <v>8</v>
      </c>
      <c r="F3527" t="s">
        <v>12</v>
      </c>
      <c r="G3527">
        <f t="shared" si="544"/>
        <v>1</v>
      </c>
      <c r="H3527">
        <f t="shared" si="545"/>
        <v>2338.88</v>
      </c>
      <c r="K3527">
        <f t="shared" si="546"/>
        <v>1.6143450003193926E-4</v>
      </c>
      <c r="L3527" t="s">
        <v>8</v>
      </c>
      <c r="M3527" t="s">
        <v>12</v>
      </c>
      <c r="N3527">
        <f t="shared" si="547"/>
        <v>1.6143450003193926E-4</v>
      </c>
      <c r="P3527">
        <f>IF(N3527&gt;O3524,"ND",IF(N3527&lt;O3525,"ND",N3527))</f>
        <v>1.6143450003193926E-4</v>
      </c>
    </row>
    <row r="3528" spans="1:18">
      <c r="A3528">
        <v>230703.55</v>
      </c>
      <c r="B3528">
        <v>286537.53999999998</v>
      </c>
      <c r="D3528">
        <f t="shared" si="543"/>
        <v>286537.53999999998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233506.55</v>
      </c>
      <c r="B3529">
        <v>275577.57</v>
      </c>
      <c r="D3529">
        <f t="shared" si="543"/>
        <v>275577.57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251555.78</v>
      </c>
      <c r="B3530">
        <v>318467.78000000003</v>
      </c>
      <c r="D3530">
        <f t="shared" si="543"/>
        <v>318467.78000000003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236697</v>
      </c>
      <c r="B3531">
        <v>328568.73</v>
      </c>
      <c r="D3531">
        <f t="shared" si="543"/>
        <v>328568.73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223362.35</v>
      </c>
      <c r="B3532">
        <v>272388.26</v>
      </c>
      <c r="D3532">
        <f t="shared" si="543"/>
        <v>272388.26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211657.06</v>
      </c>
      <c r="B3533">
        <v>408831.71</v>
      </c>
      <c r="D3533">
        <f t="shared" si="543"/>
        <v>408831.71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133928.74</v>
      </c>
      <c r="B3534">
        <v>25230.63</v>
      </c>
      <c r="D3534">
        <f t="shared" si="543"/>
        <v>25230.63</v>
      </c>
      <c r="E3534">
        <v>56</v>
      </c>
      <c r="F3534" t="s">
        <v>12</v>
      </c>
      <c r="G3534">
        <f t="shared" si="544"/>
        <v>1</v>
      </c>
      <c r="H3534">
        <f t="shared" si="545"/>
        <v>25230.63</v>
      </c>
      <c r="K3534">
        <f t="shared" si="546"/>
        <v>1.7414720462532696E-3</v>
      </c>
      <c r="L3534">
        <v>56</v>
      </c>
      <c r="M3534" t="s">
        <v>12</v>
      </c>
      <c r="N3534">
        <f t="shared" si="547"/>
        <v>1.7414720462532696E-3</v>
      </c>
      <c r="O3534">
        <f>AVERAGE(N3534:N3539)</f>
        <v>2.3912281701921495E-3</v>
      </c>
      <c r="P3534">
        <f>IF(N3534&gt;O3536,"ND",IF(N3534&lt;O3537,"ND",N3534))</f>
        <v>1.7414720462532696E-3</v>
      </c>
      <c r="Q3534">
        <f>AVERAGE(P3534:P3539)</f>
        <v>2.3912281701921495E-3</v>
      </c>
      <c r="R3534">
        <f t="shared" si="542"/>
        <v>56</v>
      </c>
    </row>
    <row r="3535" spans="1:18">
      <c r="A3535">
        <v>160828.49</v>
      </c>
      <c r="B3535">
        <v>35649.86</v>
      </c>
      <c r="D3535">
        <f t="shared" si="543"/>
        <v>35649.86</v>
      </c>
      <c r="E3535">
        <v>56</v>
      </c>
      <c r="F3535" t="s">
        <v>12</v>
      </c>
      <c r="G3535">
        <f t="shared" si="544"/>
        <v>1</v>
      </c>
      <c r="H3535">
        <f t="shared" si="545"/>
        <v>35649.86</v>
      </c>
      <c r="K3535">
        <f t="shared" si="546"/>
        <v>2.4606295856600723E-3</v>
      </c>
      <c r="L3535">
        <v>56</v>
      </c>
      <c r="M3535" t="s">
        <v>12</v>
      </c>
      <c r="N3535">
        <f t="shared" si="547"/>
        <v>2.4606295856600723E-3</v>
      </c>
      <c r="O3535">
        <f>STDEV(N3534:N3539)</f>
        <v>5.006689133465682E-4</v>
      </c>
      <c r="P3535">
        <f>IF(N3535&gt;O3536,"ND",IF(N3535&lt;O3537,"ND",N3535))</f>
        <v>2.4606295856600723E-3</v>
      </c>
    </row>
    <row r="3536" spans="1:18">
      <c r="A3536">
        <v>151676.41</v>
      </c>
      <c r="B3536">
        <v>28378.28</v>
      </c>
      <c r="D3536">
        <f t="shared" si="543"/>
        <v>28378.28</v>
      </c>
      <c r="E3536">
        <v>56</v>
      </c>
      <c r="F3536" t="s">
        <v>12</v>
      </c>
      <c r="G3536">
        <f t="shared" si="544"/>
        <v>1</v>
      </c>
      <c r="H3536">
        <f t="shared" si="545"/>
        <v>28378.28</v>
      </c>
      <c r="K3536">
        <f t="shared" si="546"/>
        <v>1.9587295814947241E-3</v>
      </c>
      <c r="L3536">
        <v>56</v>
      </c>
      <c r="M3536" t="s">
        <v>12</v>
      </c>
      <c r="N3536">
        <f t="shared" si="547"/>
        <v>1.9587295814947241E-3</v>
      </c>
      <c r="O3536">
        <f>O3534+(O3535*1.89)</f>
        <v>3.3374924164171634E-3</v>
      </c>
      <c r="P3536">
        <f>IF(N3536&gt;O3536,"ND",IF(N3536&lt;O3537,"ND",N3536))</f>
        <v>1.9587295814947241E-3</v>
      </c>
    </row>
    <row r="3537" spans="1:18">
      <c r="A3537">
        <v>126813.11</v>
      </c>
      <c r="B3537">
        <v>33085.660000000003</v>
      </c>
      <c r="D3537">
        <f t="shared" si="543"/>
        <v>33085.660000000003</v>
      </c>
      <c r="E3537">
        <v>56</v>
      </c>
      <c r="F3537" t="s">
        <v>12</v>
      </c>
      <c r="G3537">
        <f t="shared" si="544"/>
        <v>1</v>
      </c>
      <c r="H3537">
        <f t="shared" si="545"/>
        <v>33085.660000000003</v>
      </c>
      <c r="K3537">
        <f t="shared" si="546"/>
        <v>2.2836430173103074E-3</v>
      </c>
      <c r="L3537">
        <v>56</v>
      </c>
      <c r="M3537" t="s">
        <v>12</v>
      </c>
      <c r="N3537">
        <f t="shared" si="547"/>
        <v>2.2836430173103074E-3</v>
      </c>
      <c r="O3537">
        <f>O3534-(O3535*1.89)</f>
        <v>1.4449639239671355E-3</v>
      </c>
      <c r="P3537">
        <f>IF(N3537&gt;O3536,"ND",IF(N3537&lt;O3537,"ND",N3537))</f>
        <v>2.2836430173103074E-3</v>
      </c>
    </row>
    <row r="3538" spans="1:18">
      <c r="A3538">
        <v>113098.66</v>
      </c>
      <c r="B3538">
        <v>42813.59</v>
      </c>
      <c r="D3538">
        <f t="shared" si="543"/>
        <v>42813.59</v>
      </c>
      <c r="E3538">
        <v>56</v>
      </c>
      <c r="F3538" t="s">
        <v>12</v>
      </c>
      <c r="G3538">
        <f t="shared" si="544"/>
        <v>1</v>
      </c>
      <c r="H3538">
        <f t="shared" si="545"/>
        <v>42813.59</v>
      </c>
      <c r="K3538">
        <f t="shared" si="546"/>
        <v>2.9550855521542074E-3</v>
      </c>
      <c r="L3538">
        <v>56</v>
      </c>
      <c r="M3538" t="s">
        <v>12</v>
      </c>
      <c r="N3538">
        <f t="shared" si="547"/>
        <v>2.9550855521542074E-3</v>
      </c>
      <c r="P3538">
        <f>IF(N3538&gt;O3536,"ND",IF(N3538&lt;O3537,"ND",N3538))</f>
        <v>2.9550855521542074E-3</v>
      </c>
    </row>
    <row r="3539" spans="1:18">
      <c r="A3539">
        <v>127648.25</v>
      </c>
      <c r="B3539">
        <v>42708.17</v>
      </c>
      <c r="D3539">
        <f t="shared" si="543"/>
        <v>42708.17</v>
      </c>
      <c r="E3539">
        <v>56</v>
      </c>
      <c r="F3539" t="s">
        <v>12</v>
      </c>
      <c r="G3539">
        <f t="shared" si="544"/>
        <v>1</v>
      </c>
      <c r="H3539">
        <f t="shared" si="545"/>
        <v>42708.17</v>
      </c>
      <c r="K3539">
        <f t="shared" si="546"/>
        <v>2.9478092382803165E-3</v>
      </c>
      <c r="L3539">
        <v>56</v>
      </c>
      <c r="M3539" t="s">
        <v>12</v>
      </c>
      <c r="N3539">
        <f t="shared" si="547"/>
        <v>2.9478092382803165E-3</v>
      </c>
      <c r="P3539">
        <f>IF(N3539&gt;O3536,"ND",IF(N3539&lt;O3537,"ND",N3539))</f>
        <v>2.9478092382803165E-3</v>
      </c>
    </row>
    <row r="3540" spans="1:18">
      <c r="A3540">
        <v>201360.62</v>
      </c>
      <c r="B3540">
        <v>0</v>
      </c>
      <c r="D3540">
        <f t="shared" si="543"/>
        <v>0</v>
      </c>
      <c r="E3540">
        <v>167</v>
      </c>
      <c r="F3540" t="s">
        <v>12</v>
      </c>
      <c r="G3540">
        <f t="shared" si="544"/>
        <v>1</v>
      </c>
      <c r="H3540">
        <f t="shared" si="545"/>
        <v>0</v>
      </c>
      <c r="K3540">
        <f t="shared" si="546"/>
        <v>0</v>
      </c>
      <c r="L3540">
        <v>167</v>
      </c>
      <c r="M3540" t="s">
        <v>12</v>
      </c>
      <c r="N3540">
        <f t="shared" si="547"/>
        <v>0</v>
      </c>
      <c r="O3540">
        <f>AVERAGE(N3540:N3545)</f>
        <v>1.6747876872798047E-5</v>
      </c>
      <c r="P3540">
        <f>IF(N3540&gt;O3542,"ND",IF(N3540&lt;O3543,"ND",N3540))</f>
        <v>0</v>
      </c>
      <c r="Q3540">
        <f>AVERAGE(P3540:P3545)</f>
        <v>0</v>
      </c>
      <c r="R3540">
        <f t="shared" si="542"/>
        <v>167</v>
      </c>
    </row>
    <row r="3541" spans="1:18">
      <c r="A3541">
        <v>209258.58</v>
      </c>
      <c r="B3541">
        <v>1455.87</v>
      </c>
      <c r="D3541">
        <f t="shared" si="543"/>
        <v>1455.87</v>
      </c>
      <c r="E3541">
        <v>167</v>
      </c>
      <c r="F3541" t="s">
        <v>12</v>
      </c>
      <c r="G3541">
        <f t="shared" si="544"/>
        <v>1</v>
      </c>
      <c r="H3541">
        <f t="shared" si="545"/>
        <v>1455.87</v>
      </c>
      <c r="K3541">
        <f t="shared" si="546"/>
        <v>1.0048726123678828E-4</v>
      </c>
      <c r="L3541">
        <v>167</v>
      </c>
      <c r="M3541" t="s">
        <v>12</v>
      </c>
      <c r="N3541">
        <f t="shared" si="547"/>
        <v>1.0048726123678828E-4</v>
      </c>
      <c r="O3541">
        <f>STDEV(N3540:N3545)</f>
        <v>4.1023752613314426E-5</v>
      </c>
      <c r="P3541" t="str">
        <f>IF(N3541&gt;O3542,"ND",IF(N3541&lt;O3543,"ND",N3541))</f>
        <v>ND</v>
      </c>
    </row>
    <row r="3542" spans="1:18">
      <c r="A3542">
        <v>213811.11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9.4282769311962309E-5</v>
      </c>
      <c r="P3542">
        <f>IF(N3542&gt;O3542,"ND",IF(N3542&lt;O3543,"ND",N3542))</f>
        <v>0</v>
      </c>
    </row>
    <row r="3543" spans="1:18">
      <c r="A3543">
        <v>206506.14</v>
      </c>
      <c r="B3543">
        <v>0</v>
      </c>
      <c r="D3543">
        <f t="shared" si="543"/>
        <v>0</v>
      </c>
      <c r="E3543">
        <v>167</v>
      </c>
      <c r="F3543" t="s">
        <v>12</v>
      </c>
      <c r="G3543">
        <f t="shared" si="544"/>
        <v>1</v>
      </c>
      <c r="H3543">
        <f t="shared" si="545"/>
        <v>0</v>
      </c>
      <c r="K3543">
        <f t="shared" si="546"/>
        <v>0</v>
      </c>
      <c r="L3543">
        <v>167</v>
      </c>
      <c r="M3543" t="s">
        <v>12</v>
      </c>
      <c r="N3543">
        <f t="shared" si="547"/>
        <v>0</v>
      </c>
      <c r="O3543">
        <f>O3540-(O3541*1.89)</f>
        <v>-6.0787015566366209E-5</v>
      </c>
      <c r="P3543">
        <f>IF(N3543&gt;O3542,"ND",IF(N3543&lt;O3543,"ND",N3543))</f>
        <v>0</v>
      </c>
    </row>
    <row r="3544" spans="1:18">
      <c r="A3544">
        <v>227011.41</v>
      </c>
      <c r="B3544">
        <v>0</v>
      </c>
      <c r="D3544">
        <f t="shared" si="543"/>
        <v>0</v>
      </c>
      <c r="E3544">
        <v>167</v>
      </c>
      <c r="F3544" t="s">
        <v>12</v>
      </c>
      <c r="G3544">
        <f t="shared" si="544"/>
        <v>1</v>
      </c>
      <c r="H3544">
        <f t="shared" si="545"/>
        <v>0</v>
      </c>
      <c r="K3544">
        <f t="shared" si="546"/>
        <v>0</v>
      </c>
      <c r="L3544">
        <v>167</v>
      </c>
      <c r="M3544" t="s">
        <v>12</v>
      </c>
      <c r="N3544">
        <f t="shared" si="547"/>
        <v>0</v>
      </c>
      <c r="P3544">
        <f>IF(N3544&gt;O3542,"ND",IF(N3544&lt;O3543,"ND",N3544))</f>
        <v>0</v>
      </c>
    </row>
    <row r="3545" spans="1:18">
      <c r="A3545">
        <v>220310.11</v>
      </c>
      <c r="B3545">
        <v>0</v>
      </c>
      <c r="D3545">
        <f t="shared" si="543"/>
        <v>0</v>
      </c>
      <c r="E3545">
        <v>167</v>
      </c>
      <c r="F3545" t="s">
        <v>12</v>
      </c>
      <c r="G3545">
        <f t="shared" si="544"/>
        <v>1</v>
      </c>
      <c r="H3545">
        <f t="shared" si="545"/>
        <v>0</v>
      </c>
      <c r="K3545">
        <f t="shared" si="546"/>
        <v>0</v>
      </c>
      <c r="L3545">
        <v>167</v>
      </c>
      <c r="M3545" t="s">
        <v>12</v>
      </c>
      <c r="N3545">
        <f t="shared" si="547"/>
        <v>0</v>
      </c>
      <c r="P3545">
        <f>IF(N3545&gt;O3542,"ND",IF(N3545&lt;O3543,"ND",N3545))</f>
        <v>0</v>
      </c>
    </row>
    <row r="3546" spans="1:18">
      <c r="A3546">
        <v>211685.28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0</v>
      </c>
      <c r="P3546">
        <f>IF(N3546&gt;O3548,"ND",IF(N3546&lt;O3549,"ND",N3546))</f>
        <v>0</v>
      </c>
      <c r="Q3546">
        <f>AVERAGE(P3546:P3551)</f>
        <v>0</v>
      </c>
      <c r="R3546">
        <f t="shared" si="542"/>
        <v>403</v>
      </c>
    </row>
    <row r="3547" spans="1:18">
      <c r="A3547">
        <v>213090.66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0</v>
      </c>
      <c r="P3547">
        <f>IF(N3547&gt;O3548,"ND",IF(N3547&lt;O3549,"ND",N3547))</f>
        <v>0</v>
      </c>
    </row>
    <row r="3548" spans="1:18">
      <c r="A3548">
        <v>206963.46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0</v>
      </c>
      <c r="P3548">
        <f>IF(N3548&gt;O3548,"ND",IF(N3548&lt;O3549,"ND",N3548))</f>
        <v>0</v>
      </c>
    </row>
    <row r="3549" spans="1:18">
      <c r="A3549">
        <v>191256.95999999999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0</v>
      </c>
      <c r="P3549">
        <f>IF(N3549&gt;O3548,"ND",IF(N3549&lt;O3549,"ND",N3549))</f>
        <v>0</v>
      </c>
    </row>
    <row r="3550" spans="1:18">
      <c r="A3550">
        <v>204906.32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209347.12</v>
      </c>
      <c r="B3551">
        <v>0</v>
      </c>
      <c r="D3551">
        <f t="shared" si="543"/>
        <v>0</v>
      </c>
      <c r="E3551">
        <v>403</v>
      </c>
      <c r="F3551" t="s">
        <v>12</v>
      </c>
      <c r="G3551">
        <f t="shared" si="544"/>
        <v>1</v>
      </c>
      <c r="H3551">
        <f t="shared" si="545"/>
        <v>0</v>
      </c>
      <c r="K3551">
        <f t="shared" si="546"/>
        <v>0</v>
      </c>
      <c r="L3551">
        <v>403</v>
      </c>
      <c r="M3551" t="s">
        <v>12</v>
      </c>
      <c r="N3551">
        <f t="shared" si="547"/>
        <v>0</v>
      </c>
      <c r="P3551">
        <f>IF(N3551&gt;O3548,"ND",IF(N3551&lt;O3549,"ND",N3551))</f>
        <v>0</v>
      </c>
    </row>
    <row r="3552" spans="1:18">
      <c r="A3552">
        <v>253673.67</v>
      </c>
      <c r="B3552">
        <v>621210</v>
      </c>
      <c r="D3552">
        <f t="shared" si="543"/>
        <v>621210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272721.15000000002</v>
      </c>
      <c r="B3553">
        <v>550929.78</v>
      </c>
      <c r="D3553">
        <f t="shared" si="543"/>
        <v>550929.78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239364.61</v>
      </c>
      <c r="B3554">
        <v>452474.7</v>
      </c>
      <c r="D3554">
        <f t="shared" si="543"/>
        <v>452474.7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299548.09999999998</v>
      </c>
      <c r="B3555">
        <v>855230.43</v>
      </c>
      <c r="D3555">
        <f t="shared" si="543"/>
        <v>855230.43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277599.95</v>
      </c>
      <c r="B3556">
        <v>413339.49</v>
      </c>
      <c r="D3556">
        <f t="shared" si="543"/>
        <v>413339.49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243669.26</v>
      </c>
      <c r="B3557">
        <v>269461.55</v>
      </c>
      <c r="D3557">
        <f t="shared" si="543"/>
        <v>269461.55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157545.49</v>
      </c>
      <c r="B3558">
        <v>3513.73</v>
      </c>
      <c r="D3558">
        <f t="shared" si="543"/>
        <v>3513.73</v>
      </c>
      <c r="E3558">
        <v>402</v>
      </c>
      <c r="F3558" t="s">
        <v>12</v>
      </c>
      <c r="G3558">
        <f t="shared" si="544"/>
        <v>1</v>
      </c>
      <c r="H3558">
        <f t="shared" si="545"/>
        <v>3513.73</v>
      </c>
      <c r="K3558">
        <f t="shared" si="546"/>
        <v>2.4252515981889873E-4</v>
      </c>
      <c r="L3558">
        <v>402</v>
      </c>
      <c r="M3558" t="s">
        <v>12</v>
      </c>
      <c r="N3558">
        <f t="shared" si="547"/>
        <v>2.4252515981889873E-4</v>
      </c>
      <c r="O3558">
        <f>AVERAGE(N3558:N3563)</f>
        <v>4.5117586442390236E-5</v>
      </c>
      <c r="P3558" t="str">
        <f>IF(N3558&gt;O3560,"ND",IF(N3558&lt;O3561,"ND",N3558))</f>
        <v>ND</v>
      </c>
      <c r="Q3558">
        <f>AVERAGE(P3558:P3563)</f>
        <v>5.6360717670885335E-6</v>
      </c>
      <c r="R3558">
        <f t="shared" si="542"/>
        <v>402</v>
      </c>
    </row>
    <row r="3559" spans="1:18">
      <c r="A3559">
        <v>143420.12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9.7364270788577621E-5</v>
      </c>
      <c r="P3559">
        <f>IF(N3559&gt;O3560,"ND",IF(N3559&lt;O3561,"ND",N3559))</f>
        <v>0</v>
      </c>
    </row>
    <row r="3560" spans="1:18">
      <c r="A3560">
        <v>140610.98000000001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2.2913605823280192E-4</v>
      </c>
      <c r="P3560">
        <f>IF(N3560&gt;O3560,"ND",IF(N3560&lt;O3561,"ND",N3560))</f>
        <v>0</v>
      </c>
    </row>
    <row r="3561" spans="1:18">
      <c r="A3561">
        <v>153577.23000000001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-1.3890088534802145E-4</v>
      </c>
      <c r="P3561">
        <f>IF(N3561&gt;O3560,"ND",IF(N3561&lt;O3561,"ND",N3561))</f>
        <v>0</v>
      </c>
    </row>
    <row r="3562" spans="1:18">
      <c r="A3562">
        <v>145608.76999999999</v>
      </c>
      <c r="B3562">
        <v>408.28</v>
      </c>
      <c r="D3562">
        <f t="shared" si="543"/>
        <v>408.28</v>
      </c>
      <c r="E3562">
        <v>402</v>
      </c>
      <c r="F3562" t="s">
        <v>12</v>
      </c>
      <c r="G3562">
        <f t="shared" si="544"/>
        <v>1</v>
      </c>
      <c r="H3562">
        <f t="shared" si="545"/>
        <v>408.28</v>
      </c>
      <c r="K3562">
        <f t="shared" si="546"/>
        <v>2.8180358835442667E-5</v>
      </c>
      <c r="L3562">
        <v>402</v>
      </c>
      <c r="M3562" t="s">
        <v>12</v>
      </c>
      <c r="N3562">
        <f t="shared" si="547"/>
        <v>2.8180358835442667E-5</v>
      </c>
      <c r="P3562">
        <f>IF(N3562&gt;O3560,"ND",IF(N3562&lt;O3561,"ND",N3562))</f>
        <v>2.8180358835442667E-5</v>
      </c>
    </row>
    <row r="3563" spans="1:18">
      <c r="A3563">
        <v>174548.39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156294.07</v>
      </c>
      <c r="B3564">
        <v>19473.64</v>
      </c>
      <c r="D3564">
        <f t="shared" si="543"/>
        <v>19473.64</v>
      </c>
      <c r="E3564">
        <v>55</v>
      </c>
      <c r="F3564" t="s">
        <v>12</v>
      </c>
      <c r="G3564">
        <f t="shared" si="544"/>
        <v>1</v>
      </c>
      <c r="H3564">
        <f t="shared" si="545"/>
        <v>19473.64</v>
      </c>
      <c r="K3564">
        <f t="shared" si="546"/>
        <v>1.3441122833159347E-3</v>
      </c>
      <c r="L3564">
        <v>55</v>
      </c>
      <c r="M3564" t="s">
        <v>12</v>
      </c>
      <c r="N3564">
        <f t="shared" si="547"/>
        <v>1.3441122833159347E-3</v>
      </c>
      <c r="O3564">
        <f>AVERAGE(N3564:N3569)</f>
        <v>1.011427299780462E-3</v>
      </c>
      <c r="P3564">
        <f>IF(N3564&gt;O3566,"ND",IF(N3564&lt;O3567,"ND",N3564))</f>
        <v>1.3441122833159347E-3</v>
      </c>
      <c r="Q3564">
        <f>AVERAGE(P3564:P3569)</f>
        <v>1.011427299780462E-3</v>
      </c>
      <c r="R3564">
        <f t="shared" ref="R3564:R3624" si="548">L3564</f>
        <v>55</v>
      </c>
    </row>
    <row r="3565" spans="1:18">
      <c r="A3565">
        <v>148785.07999999999</v>
      </c>
      <c r="B3565">
        <v>10108.129999999999</v>
      </c>
      <c r="D3565">
        <f t="shared" si="543"/>
        <v>10108.129999999999</v>
      </c>
      <c r="E3565">
        <v>55</v>
      </c>
      <c r="F3565" t="s">
        <v>12</v>
      </c>
      <c r="G3565">
        <f t="shared" si="544"/>
        <v>1</v>
      </c>
      <c r="H3565">
        <f t="shared" si="545"/>
        <v>10108.129999999999</v>
      </c>
      <c r="K3565">
        <f t="shared" si="546"/>
        <v>6.976847520214145E-4</v>
      </c>
      <c r="L3565">
        <v>55</v>
      </c>
      <c r="M3565" t="s">
        <v>12</v>
      </c>
      <c r="N3565">
        <f t="shared" si="547"/>
        <v>6.976847520214145E-4</v>
      </c>
      <c r="O3565">
        <f>STDEV(N3564:N3569)</f>
        <v>3.2760527924298466E-4</v>
      </c>
      <c r="P3565">
        <f>IF(N3565&gt;O3566,"ND",IF(N3565&lt;O3567,"ND",N3565))</f>
        <v>6.976847520214145E-4</v>
      </c>
    </row>
    <row r="3566" spans="1:18">
      <c r="A3566">
        <v>139333.53</v>
      </c>
      <c r="B3566">
        <v>21281.01</v>
      </c>
      <c r="D3566">
        <f t="shared" si="543"/>
        <v>21281.01</v>
      </c>
      <c r="E3566">
        <v>55</v>
      </c>
      <c r="F3566" t="s">
        <v>12</v>
      </c>
      <c r="G3566">
        <f t="shared" si="544"/>
        <v>1</v>
      </c>
      <c r="H3566">
        <f t="shared" si="545"/>
        <v>21281.01</v>
      </c>
      <c r="K3566">
        <f t="shared" si="546"/>
        <v>1.4688608263462423E-3</v>
      </c>
      <c r="L3566">
        <v>55</v>
      </c>
      <c r="M3566" t="s">
        <v>12</v>
      </c>
      <c r="N3566">
        <f t="shared" si="547"/>
        <v>1.4688608263462423E-3</v>
      </c>
      <c r="O3566">
        <f>O3564+(O3565*1.89)</f>
        <v>1.630601277549703E-3</v>
      </c>
      <c r="P3566">
        <f>IF(N3566&gt;O3566,"ND",IF(N3566&lt;O3567,"ND",N3566))</f>
        <v>1.4688608263462423E-3</v>
      </c>
    </row>
    <row r="3567" spans="1:18">
      <c r="A3567">
        <v>166901.97</v>
      </c>
      <c r="B3567">
        <v>14378.22</v>
      </c>
      <c r="D3567">
        <f t="shared" si="543"/>
        <v>14378.22</v>
      </c>
      <c r="E3567">
        <v>55</v>
      </c>
      <c r="F3567" t="s">
        <v>12</v>
      </c>
      <c r="G3567">
        <f t="shared" si="544"/>
        <v>1</v>
      </c>
      <c r="H3567">
        <f t="shared" si="545"/>
        <v>14378.22</v>
      </c>
      <c r="K3567">
        <f t="shared" si="546"/>
        <v>9.9241549675452745E-4</v>
      </c>
      <c r="L3567">
        <v>55</v>
      </c>
      <c r="M3567" t="s">
        <v>12</v>
      </c>
      <c r="N3567">
        <f t="shared" si="547"/>
        <v>9.9241549675452745E-4</v>
      </c>
      <c r="O3567">
        <f>O3564-(O3565*1.89)</f>
        <v>3.9225332201122103E-4</v>
      </c>
      <c r="P3567">
        <f>IF(N3567&gt;O3566,"ND",IF(N3567&lt;O3567,"ND",N3567))</f>
        <v>9.9241549675452745E-4</v>
      </c>
    </row>
    <row r="3568" spans="1:18">
      <c r="A3568">
        <v>189893.51</v>
      </c>
      <c r="B3568">
        <v>10158.379999999999</v>
      </c>
      <c r="D3568">
        <f t="shared" si="543"/>
        <v>10158.379999999999</v>
      </c>
      <c r="E3568">
        <v>55</v>
      </c>
      <c r="F3568" t="s">
        <v>12</v>
      </c>
      <c r="G3568">
        <f t="shared" si="544"/>
        <v>1</v>
      </c>
      <c r="H3568">
        <f t="shared" si="545"/>
        <v>10158.379999999999</v>
      </c>
      <c r="K3568">
        <f t="shared" si="546"/>
        <v>7.0115311449687491E-4</v>
      </c>
      <c r="L3568">
        <v>55</v>
      </c>
      <c r="M3568" t="s">
        <v>12</v>
      </c>
      <c r="N3568">
        <f t="shared" si="547"/>
        <v>7.0115311449687491E-4</v>
      </c>
      <c r="P3568">
        <f>IF(N3568&gt;O3566,"ND",IF(N3568&lt;O3567,"ND",N3568))</f>
        <v>7.0115311449687491E-4</v>
      </c>
    </row>
    <row r="3569" spans="1:18">
      <c r="A3569">
        <v>191501.51</v>
      </c>
      <c r="B3569">
        <v>12522.61</v>
      </c>
      <c r="D3569">
        <f t="shared" si="543"/>
        <v>12522.61</v>
      </c>
      <c r="E3569">
        <v>55</v>
      </c>
      <c r="F3569" t="s">
        <v>12</v>
      </c>
      <c r="G3569">
        <f t="shared" si="544"/>
        <v>1</v>
      </c>
      <c r="H3569">
        <f t="shared" si="545"/>
        <v>12522.61</v>
      </c>
      <c r="K3569">
        <f t="shared" si="546"/>
        <v>8.6433732574777789E-4</v>
      </c>
      <c r="L3569">
        <v>55</v>
      </c>
      <c r="M3569" t="s">
        <v>12</v>
      </c>
      <c r="N3569">
        <f t="shared" si="547"/>
        <v>8.6433732574777789E-4</v>
      </c>
      <c r="P3569">
        <f>IF(N3569&gt;O3566,"ND",IF(N3569&lt;O3567,"ND",N3569))</f>
        <v>8.6433732574777789E-4</v>
      </c>
    </row>
    <row r="3570" spans="1:18">
      <c r="A3570">
        <v>192545.91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1.1709950960681458E-5</v>
      </c>
      <c r="P3570">
        <f>IF(N3570&gt;O3572,"ND",IF(N3570&lt;O3573,"ND",N3570))</f>
        <v>0</v>
      </c>
      <c r="Q3570">
        <f>AVERAGE(P3570:P3575)</f>
        <v>3.8235504018031305E-6</v>
      </c>
      <c r="R3570">
        <f t="shared" si="548"/>
        <v>401</v>
      </c>
    </row>
    <row r="3571" spans="1:18">
      <c r="A3571">
        <v>160819.9</v>
      </c>
      <c r="B3571">
        <v>276.98</v>
      </c>
      <c r="D3571">
        <f t="shared" si="543"/>
        <v>276.98</v>
      </c>
      <c r="E3571">
        <v>401</v>
      </c>
      <c r="F3571" t="s">
        <v>12</v>
      </c>
      <c r="G3571">
        <f t="shared" si="544"/>
        <v>1</v>
      </c>
      <c r="H3571">
        <f t="shared" si="545"/>
        <v>276.98</v>
      </c>
      <c r="K3571">
        <f t="shared" si="546"/>
        <v>1.9117752009015653E-5</v>
      </c>
      <c r="L3571">
        <v>401</v>
      </c>
      <c r="M3571" t="s">
        <v>12</v>
      </c>
      <c r="N3571">
        <f t="shared" si="547"/>
        <v>1.9117752009015653E-5</v>
      </c>
      <c r="O3571">
        <f>STDEV(N3570:N3575)</f>
        <v>2.0776189095957279E-5</v>
      </c>
      <c r="P3571">
        <f>IF(N3571&gt;O3572,"ND",IF(N3571&lt;O3573,"ND",N3571))</f>
        <v>1.9117752009015653E-5</v>
      </c>
    </row>
    <row r="3572" spans="1:18">
      <c r="A3572">
        <v>142532.29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5.0976948352040711E-5</v>
      </c>
      <c r="P3572">
        <f>IF(N3572&gt;O3572,"ND",IF(N3572&lt;O3573,"ND",N3572))</f>
        <v>0</v>
      </c>
    </row>
    <row r="3573" spans="1:18">
      <c r="A3573">
        <v>136006.96</v>
      </c>
      <c r="B3573">
        <v>740.95</v>
      </c>
      <c r="D3573">
        <f t="shared" si="543"/>
        <v>740.95</v>
      </c>
      <c r="E3573">
        <v>401</v>
      </c>
      <c r="F3573" t="s">
        <v>12</v>
      </c>
      <c r="G3573">
        <f t="shared" si="544"/>
        <v>1</v>
      </c>
      <c r="H3573">
        <f t="shared" si="545"/>
        <v>740.95</v>
      </c>
      <c r="K3573">
        <f t="shared" si="546"/>
        <v>5.1141953755073105E-5</v>
      </c>
      <c r="L3573">
        <v>401</v>
      </c>
      <c r="M3573" t="s">
        <v>12</v>
      </c>
      <c r="N3573">
        <f t="shared" si="547"/>
        <v>5.1141953755073105E-5</v>
      </c>
      <c r="O3573">
        <f>O3570-(O3571*1.89)</f>
        <v>-2.7557046430677798E-5</v>
      </c>
      <c r="P3573" t="str">
        <f>IF(N3573&gt;O3572,"ND",IF(N3573&lt;O3573,"ND",N3573))</f>
        <v>ND</v>
      </c>
    </row>
    <row r="3574" spans="1:18">
      <c r="A3574">
        <v>141977.39000000001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150358.12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158519.29999999999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0</v>
      </c>
      <c r="P3576">
        <f>IF(N3576&gt;O3578,"ND",IF(N3576&lt;O3579,"ND",N3576))</f>
        <v>0</v>
      </c>
      <c r="Q3576">
        <f>AVERAGE(P3576:P3581)</f>
        <v>0</v>
      </c>
      <c r="R3576">
        <f t="shared" si="548"/>
        <v>54</v>
      </c>
    </row>
    <row r="3577" spans="1:18">
      <c r="A3577">
        <v>157832.59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0</v>
      </c>
      <c r="P3577">
        <f>IF(N3577&gt;O3578,"ND",IF(N3577&lt;O3579,"ND",N3577))</f>
        <v>0</v>
      </c>
    </row>
    <row r="3578" spans="1:18">
      <c r="A3578">
        <v>147952.46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0</v>
      </c>
      <c r="P3578">
        <f>IF(N3578&gt;O3578,"ND",IF(N3578&lt;O3579,"ND",N3578))</f>
        <v>0</v>
      </c>
    </row>
    <row r="3579" spans="1:18">
      <c r="A3579">
        <v>165078.89000000001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0</v>
      </c>
      <c r="P3579">
        <f>IF(N3579&gt;O3578,"ND",IF(N3579&lt;O3579,"ND",N3579))</f>
        <v>0</v>
      </c>
    </row>
    <row r="3580" spans="1:18">
      <c r="A3580">
        <v>140970.49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123695.03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145657.25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0</v>
      </c>
      <c r="P3582">
        <f>IF(N3582&gt;O3584,"ND",IF(N3582&lt;O3585,"ND",N3582))</f>
        <v>0</v>
      </c>
      <c r="Q3582">
        <f>AVERAGE(P3582:P3587)</f>
        <v>0</v>
      </c>
      <c r="R3582">
        <f t="shared" si="548"/>
        <v>308</v>
      </c>
    </row>
    <row r="3583" spans="1:18">
      <c r="A3583">
        <v>166312.26999999999</v>
      </c>
      <c r="B3583">
        <v>0</v>
      </c>
      <c r="D3583">
        <f t="shared" si="543"/>
        <v>0</v>
      </c>
      <c r="E3583">
        <v>308</v>
      </c>
      <c r="F3583" t="s">
        <v>12</v>
      </c>
      <c r="G3583">
        <f t="shared" si="544"/>
        <v>1</v>
      </c>
      <c r="H3583">
        <f t="shared" si="545"/>
        <v>0</v>
      </c>
      <c r="K3583">
        <f t="shared" si="546"/>
        <v>0</v>
      </c>
      <c r="L3583">
        <v>308</v>
      </c>
      <c r="M3583" t="s">
        <v>12</v>
      </c>
      <c r="N3583">
        <f t="shared" si="547"/>
        <v>0</v>
      </c>
      <c r="O3583">
        <f>STDEV(N3582:N3587)</f>
        <v>0</v>
      </c>
      <c r="P3583">
        <f>IF(N3583&gt;O3584,"ND",IF(N3583&lt;O3585,"ND",N3583))</f>
        <v>0</v>
      </c>
    </row>
    <row r="3584" spans="1:18">
      <c r="A3584">
        <v>148235.79</v>
      </c>
      <c r="B3584">
        <v>0</v>
      </c>
      <c r="D3584">
        <f t="shared" si="543"/>
        <v>0</v>
      </c>
      <c r="E3584">
        <v>308</v>
      </c>
      <c r="F3584" t="s">
        <v>12</v>
      </c>
      <c r="G3584">
        <f t="shared" si="544"/>
        <v>1</v>
      </c>
      <c r="H3584">
        <f t="shared" si="545"/>
        <v>0</v>
      </c>
      <c r="K3584">
        <f t="shared" si="546"/>
        <v>0</v>
      </c>
      <c r="L3584">
        <v>308</v>
      </c>
      <c r="M3584" t="s">
        <v>12</v>
      </c>
      <c r="N3584">
        <f t="shared" si="547"/>
        <v>0</v>
      </c>
      <c r="O3584">
        <f>O3582+(O3583*1.89)</f>
        <v>0</v>
      </c>
      <c r="P3584">
        <f>IF(N3584&gt;O3584,"ND",IF(N3584&lt;O3585,"ND",N3584))</f>
        <v>0</v>
      </c>
    </row>
    <row r="3585" spans="1:18">
      <c r="A3585">
        <v>118358.08</v>
      </c>
      <c r="B3585">
        <v>0</v>
      </c>
      <c r="D3585">
        <f t="shared" si="543"/>
        <v>0</v>
      </c>
      <c r="E3585">
        <v>308</v>
      </c>
      <c r="F3585" t="s">
        <v>12</v>
      </c>
      <c r="G3585">
        <f t="shared" si="544"/>
        <v>1</v>
      </c>
      <c r="H3585">
        <f t="shared" si="545"/>
        <v>0</v>
      </c>
      <c r="K3585">
        <f t="shared" si="546"/>
        <v>0</v>
      </c>
      <c r="L3585">
        <v>308</v>
      </c>
      <c r="M3585" t="s">
        <v>12</v>
      </c>
      <c r="N3585">
        <f t="shared" si="547"/>
        <v>0</v>
      </c>
      <c r="O3585">
        <f>O3582-(O3583*1.89)</f>
        <v>0</v>
      </c>
      <c r="P3585">
        <f>IF(N3585&gt;O3584,"ND",IF(N3585&lt;O3585,"ND",N3585))</f>
        <v>0</v>
      </c>
    </row>
    <row r="3586" spans="1:18">
      <c r="A3586">
        <v>106204.74</v>
      </c>
      <c r="B3586">
        <v>0</v>
      </c>
      <c r="D3586">
        <f t="shared" si="543"/>
        <v>0</v>
      </c>
      <c r="E3586">
        <v>308</v>
      </c>
      <c r="F3586" t="s">
        <v>12</v>
      </c>
      <c r="G3586">
        <f t="shared" si="544"/>
        <v>1</v>
      </c>
      <c r="H3586">
        <f t="shared" si="545"/>
        <v>0</v>
      </c>
      <c r="K3586">
        <f t="shared" si="546"/>
        <v>0</v>
      </c>
      <c r="L3586">
        <v>308</v>
      </c>
      <c r="M3586" t="s">
        <v>12</v>
      </c>
      <c r="N3586">
        <f t="shared" si="547"/>
        <v>0</v>
      </c>
      <c r="P3586">
        <f>IF(N3586&gt;O3584,"ND",IF(N3586&lt;O3585,"ND",N3586))</f>
        <v>0</v>
      </c>
    </row>
    <row r="3587" spans="1:18">
      <c r="A3587">
        <v>130635.71</v>
      </c>
      <c r="B3587">
        <v>0</v>
      </c>
      <c r="D3587">
        <f t="shared" si="543"/>
        <v>0</v>
      </c>
      <c r="E3587">
        <v>308</v>
      </c>
      <c r="F3587" t="s">
        <v>12</v>
      </c>
      <c r="G3587">
        <f t="shared" si="544"/>
        <v>1</v>
      </c>
      <c r="H3587">
        <f t="shared" si="545"/>
        <v>0</v>
      </c>
      <c r="K3587">
        <f t="shared" si="546"/>
        <v>0</v>
      </c>
      <c r="L3587">
        <v>308</v>
      </c>
      <c r="M3587" t="s">
        <v>12</v>
      </c>
      <c r="N3587">
        <f t="shared" si="547"/>
        <v>0</v>
      </c>
      <c r="P3587">
        <f>IF(N3587&gt;O3584,"ND",IF(N3587&lt;O3585,"ND",N3587))</f>
        <v>0</v>
      </c>
    </row>
    <row r="3588" spans="1:18">
      <c r="A3588">
        <v>136345.09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0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134481.01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0</v>
      </c>
      <c r="P3589">
        <f>IF(N3589&gt;O3590,"ND",IF(N3589&lt;O3591,"ND",N3589))</f>
        <v>0</v>
      </c>
    </row>
    <row r="3590" spans="1:18">
      <c r="A3590">
        <v>144024.62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0</v>
      </c>
      <c r="P3590">
        <f>IF(N3590&gt;O3590,"ND",IF(N3590&lt;O3591,"ND",N3590))</f>
        <v>0</v>
      </c>
    </row>
    <row r="3591" spans="1:18">
      <c r="A3591">
        <v>160598.1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0</v>
      </c>
      <c r="P3591">
        <f>IF(N3591&gt;O3590,"ND",IF(N3591&lt;O3591,"ND",N3591))</f>
        <v>0</v>
      </c>
    </row>
    <row r="3592" spans="1:18">
      <c r="A3592">
        <v>154035.22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163394.35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3021.59</v>
      </c>
      <c r="B3594">
        <v>20664.509999999998</v>
      </c>
      <c r="D3594">
        <f t="shared" si="549"/>
        <v>20664.509999999998</v>
      </c>
      <c r="E3594">
        <v>304</v>
      </c>
      <c r="F3594" t="s">
        <v>12</v>
      </c>
      <c r="G3594">
        <f t="shared" si="550"/>
        <v>1</v>
      </c>
      <c r="H3594">
        <f t="shared" si="551"/>
        <v>20664.509999999998</v>
      </c>
      <c r="K3594">
        <f t="shared" si="552"/>
        <v>1.4263086777667126E-3</v>
      </c>
      <c r="L3594">
        <v>304</v>
      </c>
      <c r="M3594" t="s">
        <v>12</v>
      </c>
      <c r="N3594">
        <f t="shared" si="553"/>
        <v>1.4263086777667126E-3</v>
      </c>
      <c r="O3594">
        <f>AVERAGE(N3594:N3599)</f>
        <v>3.8196817109225419E-4</v>
      </c>
      <c r="P3594" t="str">
        <f>IF(N3594&gt;O3596,"ND",IF(N3594&lt;O3597,"ND",N3594))</f>
        <v>ND</v>
      </c>
      <c r="Q3594">
        <f>AVERAGE(P3594:P3599)</f>
        <v>1.7310006975736257E-4</v>
      </c>
      <c r="R3594">
        <f t="shared" si="548"/>
        <v>304</v>
      </c>
    </row>
    <row r="3595" spans="1:18">
      <c r="A3595">
        <v>0</v>
      </c>
      <c r="B3595">
        <v>0</v>
      </c>
      <c r="D3595">
        <f t="shared" si="549"/>
        <v>0</v>
      </c>
      <c r="E3595">
        <v>304</v>
      </c>
      <c r="F3595" t="s">
        <v>12</v>
      </c>
      <c r="G3595">
        <f t="shared" si="550"/>
        <v>1</v>
      </c>
      <c r="H3595">
        <f t="shared" si="551"/>
        <v>0</v>
      </c>
      <c r="K3595">
        <f t="shared" si="552"/>
        <v>0</v>
      </c>
      <c r="L3595">
        <v>304</v>
      </c>
      <c r="M3595" t="s">
        <v>12</v>
      </c>
      <c r="N3595">
        <f t="shared" si="553"/>
        <v>0</v>
      </c>
      <c r="O3595">
        <f>STDEV(N3594:N3599)</f>
        <v>5.2757832199329109E-4</v>
      </c>
      <c r="P3595">
        <f>IF(N3595&gt;O3596,"ND",IF(N3595&lt;O3597,"ND",N3595))</f>
        <v>0</v>
      </c>
    </row>
    <row r="3596" spans="1:18">
      <c r="A3596">
        <v>0</v>
      </c>
      <c r="B3596">
        <v>1408.97</v>
      </c>
      <c r="D3596">
        <f t="shared" si="549"/>
        <v>1408.97</v>
      </c>
      <c r="E3596">
        <v>304</v>
      </c>
      <c r="F3596" t="s">
        <v>12</v>
      </c>
      <c r="G3596">
        <f t="shared" si="550"/>
        <v>1</v>
      </c>
      <c r="H3596">
        <f t="shared" si="551"/>
        <v>1408.97</v>
      </c>
      <c r="K3596">
        <f t="shared" si="552"/>
        <v>9.7250122926358524E-5</v>
      </c>
      <c r="L3596">
        <v>304</v>
      </c>
      <c r="M3596" t="s">
        <v>12</v>
      </c>
      <c r="N3596">
        <f t="shared" si="553"/>
        <v>9.7250122926358524E-5</v>
      </c>
      <c r="O3596">
        <f>O3594+(O3595*1.89)</f>
        <v>1.3790911996595743E-3</v>
      </c>
      <c r="P3596">
        <f>IF(N3596&gt;O3596,"ND",IF(N3596&lt;O3597,"ND",N3596))</f>
        <v>9.7250122926358524E-5</v>
      </c>
    </row>
    <row r="3597" spans="1:18">
      <c r="A3597">
        <v>0</v>
      </c>
      <c r="B3597">
        <v>3510.14</v>
      </c>
      <c r="D3597">
        <f t="shared" si="549"/>
        <v>3510.14</v>
      </c>
      <c r="E3597">
        <v>304</v>
      </c>
      <c r="F3597" t="s">
        <v>12</v>
      </c>
      <c r="G3597">
        <f t="shared" si="550"/>
        <v>1</v>
      </c>
      <c r="H3597">
        <f t="shared" si="551"/>
        <v>3510.14</v>
      </c>
      <c r="K3597">
        <f t="shared" si="552"/>
        <v>2.4227737034055239E-4</v>
      </c>
      <c r="L3597">
        <v>304</v>
      </c>
      <c r="M3597" t="s">
        <v>12</v>
      </c>
      <c r="N3597">
        <f t="shared" si="553"/>
        <v>2.4227737034055239E-4</v>
      </c>
      <c r="O3597">
        <f>O3594-(O3595*1.89)</f>
        <v>-6.1515485747506591E-4</v>
      </c>
      <c r="P3597">
        <f>IF(N3597&gt;O3596,"ND",IF(N3597&lt;O3597,"ND",N3597))</f>
        <v>2.4227737034055239E-4</v>
      </c>
    </row>
    <row r="3598" spans="1:18">
      <c r="A3598">
        <v>1547.23</v>
      </c>
      <c r="B3598">
        <v>5470.2</v>
      </c>
      <c r="D3598">
        <f t="shared" si="549"/>
        <v>5470.2</v>
      </c>
      <c r="E3598">
        <v>304</v>
      </c>
      <c r="F3598" t="s">
        <v>12</v>
      </c>
      <c r="G3598">
        <f t="shared" si="550"/>
        <v>1</v>
      </c>
      <c r="H3598">
        <f t="shared" si="551"/>
        <v>5470.2</v>
      </c>
      <c r="K3598">
        <f t="shared" si="552"/>
        <v>3.7756490374654282E-4</v>
      </c>
      <c r="L3598">
        <v>304</v>
      </c>
      <c r="M3598" t="s">
        <v>12</v>
      </c>
      <c r="N3598">
        <f t="shared" si="553"/>
        <v>3.7756490374654282E-4</v>
      </c>
      <c r="P3598">
        <f>IF(N3598&gt;O3596,"ND",IF(N3598&lt;O3597,"ND",N3598))</f>
        <v>3.7756490374654282E-4</v>
      </c>
    </row>
    <row r="3599" spans="1:18">
      <c r="A3599">
        <v>0</v>
      </c>
      <c r="B3599">
        <v>2150.15</v>
      </c>
      <c r="D3599">
        <f t="shared" si="549"/>
        <v>2150.15</v>
      </c>
      <c r="E3599">
        <v>304</v>
      </c>
      <c r="F3599" t="s">
        <v>12</v>
      </c>
      <c r="G3599">
        <f t="shared" si="550"/>
        <v>1</v>
      </c>
      <c r="H3599">
        <f t="shared" si="551"/>
        <v>2150.15</v>
      </c>
      <c r="K3599">
        <f t="shared" si="552"/>
        <v>1.4840795177335913E-4</v>
      </c>
      <c r="L3599">
        <v>304</v>
      </c>
      <c r="M3599" t="s">
        <v>12</v>
      </c>
      <c r="N3599">
        <f t="shared" si="553"/>
        <v>1.4840795177335913E-4</v>
      </c>
      <c r="P3599">
        <f>IF(N3599&gt;O3596,"ND",IF(N3599&lt;O3597,"ND",N3599))</f>
        <v>1.4840795177335913E-4</v>
      </c>
    </row>
    <row r="3600" spans="1:18">
      <c r="A3600">
        <v>125513.04</v>
      </c>
      <c r="B3600">
        <v>31392.11</v>
      </c>
      <c r="D3600">
        <f t="shared" si="549"/>
        <v>31392.11</v>
      </c>
      <c r="E3600">
        <v>52</v>
      </c>
      <c r="F3600" t="s">
        <v>12</v>
      </c>
      <c r="G3600">
        <f t="shared" si="550"/>
        <v>1</v>
      </c>
      <c r="H3600">
        <f t="shared" si="551"/>
        <v>31392.11</v>
      </c>
      <c r="K3600">
        <f t="shared" si="552"/>
        <v>2.1667505741199381E-3</v>
      </c>
      <c r="L3600">
        <v>52</v>
      </c>
      <c r="M3600" t="s">
        <v>12</v>
      </c>
      <c r="N3600">
        <f t="shared" si="553"/>
        <v>2.1667505741199381E-3</v>
      </c>
      <c r="O3600">
        <f>AVERAGE(N3600:N3605)</f>
        <v>1.8183137031747695E-3</v>
      </c>
      <c r="P3600">
        <f>IF(N3600&gt;O3602,"ND",IF(N3600&lt;O3603,"ND",N3600))</f>
        <v>2.1667505741199381E-3</v>
      </c>
      <c r="Q3600">
        <f>AVERAGE(P3600:P3605)</f>
        <v>2.1819764438097233E-3</v>
      </c>
      <c r="R3600">
        <f t="shared" si="548"/>
        <v>52</v>
      </c>
    </row>
    <row r="3601" spans="1:18">
      <c r="A3601">
        <v>124265.02</v>
      </c>
      <c r="B3601">
        <v>25248.03</v>
      </c>
      <c r="D3601">
        <f t="shared" si="549"/>
        <v>25248.03</v>
      </c>
      <c r="E3601">
        <v>52</v>
      </c>
      <c r="F3601" t="s">
        <v>12</v>
      </c>
      <c r="G3601">
        <f t="shared" si="550"/>
        <v>1</v>
      </c>
      <c r="H3601">
        <f t="shared" si="551"/>
        <v>25248.03</v>
      </c>
      <c r="K3601">
        <f t="shared" si="552"/>
        <v>1.7426730314686529E-3</v>
      </c>
      <c r="L3601">
        <v>52</v>
      </c>
      <c r="M3601" t="s">
        <v>12</v>
      </c>
      <c r="N3601">
        <f t="shared" si="553"/>
        <v>1.7426730314686529E-3</v>
      </c>
      <c r="O3601">
        <f>STDEV(N3600:N3605)</f>
        <v>9.201230221354313E-4</v>
      </c>
      <c r="P3601">
        <f>IF(N3601&gt;O3602,"ND",IF(N3601&lt;O3603,"ND",N3601))</f>
        <v>1.7426730314686529E-3</v>
      </c>
    </row>
    <row r="3602" spans="1:18">
      <c r="A3602">
        <v>125858.92</v>
      </c>
      <c r="B3602">
        <v>34496.14</v>
      </c>
      <c r="D3602">
        <f t="shared" si="549"/>
        <v>34496.14</v>
      </c>
      <c r="E3602">
        <v>52</v>
      </c>
      <c r="F3602" t="s">
        <v>12</v>
      </c>
      <c r="G3602">
        <f t="shared" si="550"/>
        <v>1</v>
      </c>
      <c r="H3602">
        <f t="shared" si="551"/>
        <v>34496.14</v>
      </c>
      <c r="K3602">
        <f t="shared" si="552"/>
        <v>2.3809973636662765E-3</v>
      </c>
      <c r="L3602">
        <v>52</v>
      </c>
      <c r="M3602" t="s">
        <v>12</v>
      </c>
      <c r="N3602">
        <f t="shared" si="553"/>
        <v>2.3809973636662765E-3</v>
      </c>
      <c r="O3602">
        <f>O3600+(O3601*1.89)</f>
        <v>3.5573462150107343E-3</v>
      </c>
      <c r="P3602">
        <f>IF(N3602&gt;O3602,"ND",IF(N3602&lt;O3603,"ND",N3602))</f>
        <v>2.3809973636662765E-3</v>
      </c>
    </row>
    <row r="3603" spans="1:18">
      <c r="A3603">
        <v>121262.81</v>
      </c>
      <c r="B3603">
        <v>0</v>
      </c>
      <c r="D3603">
        <f t="shared" si="549"/>
        <v>0</v>
      </c>
      <c r="E3603">
        <v>52</v>
      </c>
      <c r="F3603" t="s">
        <v>12</v>
      </c>
      <c r="G3603">
        <f t="shared" si="550"/>
        <v>1</v>
      </c>
      <c r="H3603">
        <f t="shared" si="551"/>
        <v>0</v>
      </c>
      <c r="K3603">
        <f t="shared" si="552"/>
        <v>0</v>
      </c>
      <c r="L3603">
        <v>52</v>
      </c>
      <c r="M3603" t="s">
        <v>12</v>
      </c>
      <c r="N3603">
        <f t="shared" si="553"/>
        <v>0</v>
      </c>
      <c r="O3603">
        <f>O3600-(O3601*1.89)</f>
        <v>7.9281191338804449E-5</v>
      </c>
      <c r="P3603" t="str">
        <f>IF(N3603&gt;O3602,"ND",IF(N3603&lt;O3603,"ND",N3603))</f>
        <v>ND</v>
      </c>
    </row>
    <row r="3604" spans="1:18">
      <c r="A3604">
        <v>117994.34</v>
      </c>
      <c r="B3604">
        <v>33340.980000000003</v>
      </c>
      <c r="D3604">
        <f t="shared" si="549"/>
        <v>33340.980000000003</v>
      </c>
      <c r="E3604">
        <v>52</v>
      </c>
      <c r="F3604" t="s">
        <v>12</v>
      </c>
      <c r="G3604">
        <f t="shared" si="550"/>
        <v>1</v>
      </c>
      <c r="H3604">
        <f t="shared" si="551"/>
        <v>33340.980000000003</v>
      </c>
      <c r="K3604">
        <f t="shared" si="552"/>
        <v>2.3012657497925872E-3</v>
      </c>
      <c r="L3604">
        <v>52</v>
      </c>
      <c r="M3604" t="s">
        <v>12</v>
      </c>
      <c r="N3604">
        <f t="shared" si="553"/>
        <v>2.3012657497925872E-3</v>
      </c>
      <c r="P3604">
        <f>IF(N3604&gt;O3602,"ND",IF(N3604&lt;O3603,"ND",N3604))</f>
        <v>2.3012657497925872E-3</v>
      </c>
    </row>
    <row r="3605" spans="1:18">
      <c r="A3605">
        <v>107408.46</v>
      </c>
      <c r="B3605">
        <v>33586.26</v>
      </c>
      <c r="D3605">
        <f t="shared" si="549"/>
        <v>33586.26</v>
      </c>
      <c r="E3605">
        <v>52</v>
      </c>
      <c r="F3605" t="s">
        <v>12</v>
      </c>
      <c r="G3605">
        <f t="shared" si="550"/>
        <v>1</v>
      </c>
      <c r="H3605">
        <f t="shared" si="551"/>
        <v>33586.26</v>
      </c>
      <c r="K3605">
        <f t="shared" si="552"/>
        <v>2.3181955000011628E-3</v>
      </c>
      <c r="L3605">
        <v>52</v>
      </c>
      <c r="M3605" t="s">
        <v>12</v>
      </c>
      <c r="N3605">
        <f t="shared" si="553"/>
        <v>2.3181955000011628E-3</v>
      </c>
      <c r="P3605">
        <f>IF(N3605&gt;O3602,"ND",IF(N3605&lt;O3603,"ND",N3605))</f>
        <v>2.3181955000011628E-3</v>
      </c>
    </row>
    <row r="3606" spans="1:18">
      <c r="A3606">
        <v>115892.13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3.8009916661003845E-5</v>
      </c>
      <c r="P3606">
        <f>IF(N3606&gt;O3608,"ND",IF(N3606&lt;O3609,"ND",N3606))</f>
        <v>0</v>
      </c>
      <c r="Q3606">
        <f>AVERAGE(P3606:P3611)</f>
        <v>0</v>
      </c>
      <c r="R3606">
        <f t="shared" si="548"/>
        <v>300</v>
      </c>
    </row>
    <row r="3607" spans="1:18">
      <c r="A3607">
        <v>128417.82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9.3104900985172356E-5</v>
      </c>
      <c r="P3607">
        <f>IF(N3607&gt;O3608,"ND",IF(N3607&lt;O3609,"ND",N3607))</f>
        <v>0</v>
      </c>
    </row>
    <row r="3608" spans="1:18">
      <c r="A3608">
        <v>122472.61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2.1397817952297957E-4</v>
      </c>
      <c r="P3608">
        <f>IF(N3608&gt;O3608,"ND",IF(N3608&lt;O3609,"ND",N3608))</f>
        <v>0</v>
      </c>
    </row>
    <row r="3609" spans="1:18">
      <c r="A3609">
        <v>130270.21</v>
      </c>
      <c r="B3609">
        <v>3304.15</v>
      </c>
      <c r="D3609">
        <f t="shared" si="549"/>
        <v>3304.15</v>
      </c>
      <c r="E3609">
        <v>300</v>
      </c>
      <c r="F3609" t="s">
        <v>12</v>
      </c>
      <c r="G3609">
        <f t="shared" si="550"/>
        <v>1</v>
      </c>
      <c r="H3609">
        <f t="shared" si="551"/>
        <v>3304.15</v>
      </c>
      <c r="K3609">
        <f t="shared" si="552"/>
        <v>2.2805949996602308E-4</v>
      </c>
      <c r="L3609">
        <v>300</v>
      </c>
      <c r="M3609" t="s">
        <v>12</v>
      </c>
      <c r="N3609">
        <f t="shared" si="553"/>
        <v>2.2805949996602308E-4</v>
      </c>
      <c r="O3609">
        <f>O3606-(O3607*1.89)</f>
        <v>-1.379583462009719E-4</v>
      </c>
      <c r="P3609" t="str">
        <f>IF(N3609&gt;O3608,"ND",IF(N3609&lt;O3609,"ND",N3609))</f>
        <v>ND</v>
      </c>
    </row>
    <row r="3610" spans="1:18">
      <c r="A3610">
        <v>109652.37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140161.94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148065.85999999999</v>
      </c>
      <c r="B3612">
        <v>3566.25</v>
      </c>
      <c r="D3612">
        <f t="shared" si="549"/>
        <v>3566.25</v>
      </c>
      <c r="E3612">
        <v>51</v>
      </c>
      <c r="F3612" t="s">
        <v>12</v>
      </c>
      <c r="G3612">
        <f t="shared" si="550"/>
        <v>1</v>
      </c>
      <c r="H3612">
        <f t="shared" si="551"/>
        <v>3566.25</v>
      </c>
      <c r="K3612">
        <f t="shared" si="552"/>
        <v>2.4615020254946954E-4</v>
      </c>
      <c r="L3612">
        <v>51</v>
      </c>
      <c r="M3612" t="s">
        <v>12</v>
      </c>
      <c r="N3612">
        <f t="shared" si="553"/>
        <v>2.4615020254946954E-4</v>
      </c>
      <c r="O3612">
        <f>AVERAGE(N3612:N3617)</f>
        <v>4.4761317169206122E-5</v>
      </c>
      <c r="P3612" t="str">
        <f>IF(N3612&gt;O3614,"ND",IF(N3612&lt;O3615,"ND",N3612))</f>
        <v>ND</v>
      </c>
      <c r="Q3612">
        <f>AVERAGE(P3612:P3617)</f>
        <v>4.4835400931534366E-6</v>
      </c>
      <c r="R3612">
        <f t="shared" si="548"/>
        <v>51</v>
      </c>
    </row>
    <row r="3613" spans="1:18">
      <c r="A3613">
        <v>133494.85</v>
      </c>
      <c r="B3613">
        <v>324.79000000000002</v>
      </c>
      <c r="D3613">
        <f t="shared" si="549"/>
        <v>324.79000000000002</v>
      </c>
      <c r="E3613">
        <v>51</v>
      </c>
      <c r="F3613" t="s">
        <v>12</v>
      </c>
      <c r="G3613">
        <f t="shared" si="550"/>
        <v>1</v>
      </c>
      <c r="H3613">
        <f t="shared" si="551"/>
        <v>324.79000000000002</v>
      </c>
      <c r="K3613">
        <f t="shared" si="552"/>
        <v>2.2417700465767182E-5</v>
      </c>
      <c r="L3613">
        <v>51</v>
      </c>
      <c r="M3613" t="s">
        <v>12</v>
      </c>
      <c r="N3613">
        <f t="shared" si="553"/>
        <v>2.2417700465767182E-5</v>
      </c>
      <c r="O3613">
        <f>STDEV(N3612:N3617)</f>
        <v>9.906666686730117E-5</v>
      </c>
      <c r="P3613">
        <f>IF(N3613&gt;O3614,"ND",IF(N3613&lt;O3615,"ND",N3613))</f>
        <v>2.2417700465767182E-5</v>
      </c>
    </row>
    <row r="3614" spans="1:18">
      <c r="A3614">
        <v>133824.85999999999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2.319973175484053E-4</v>
      </c>
      <c r="P3614">
        <f>IF(N3614&gt;O3614,"ND",IF(N3614&lt;O3615,"ND",N3614))</f>
        <v>0</v>
      </c>
    </row>
    <row r="3615" spans="1:18">
      <c r="A3615">
        <v>168088.01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-1.4247468320999307E-4</v>
      </c>
      <c r="P3615">
        <f>IF(N3615&gt;O3614,"ND",IF(N3615&lt;O3615,"ND",N3615))</f>
        <v>0</v>
      </c>
    </row>
    <row r="3616" spans="1:18">
      <c r="A3616">
        <v>191426.02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211990.02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133050.49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3.4888390433089432E-5</v>
      </c>
      <c r="P3618">
        <f>IF(N3618&gt;O3620,"ND",IF(N3618&lt;O3621,"ND",N3618))</f>
        <v>0</v>
      </c>
      <c r="Q3618">
        <f>AVERAGE(P3618:P3623)</f>
        <v>3.4888390433089432E-5</v>
      </c>
      <c r="R3618">
        <f t="shared" si="548"/>
        <v>400</v>
      </c>
    </row>
    <row r="3619" spans="1:18">
      <c r="A3619">
        <v>137336.15</v>
      </c>
      <c r="B3619">
        <v>1889.06</v>
      </c>
      <c r="D3619">
        <f t="shared" si="549"/>
        <v>1889.06</v>
      </c>
      <c r="E3619">
        <v>400</v>
      </c>
      <c r="F3619" t="s">
        <v>12</v>
      </c>
      <c r="G3619">
        <f t="shared" si="550"/>
        <v>1</v>
      </c>
      <c r="H3619">
        <f t="shared" si="551"/>
        <v>1889.06</v>
      </c>
      <c r="K3619">
        <f t="shared" si="552"/>
        <v>1.3038696155011592E-4</v>
      </c>
      <c r="L3619">
        <v>400</v>
      </c>
      <c r="M3619" t="s">
        <v>12</v>
      </c>
      <c r="N3619">
        <f t="shared" si="553"/>
        <v>1.3038696155011592E-4</v>
      </c>
      <c r="O3619">
        <f>STDEV(N3618:N3623)</f>
        <v>5.6443987158168476E-5</v>
      </c>
      <c r="P3619">
        <f>IF(N3619&gt;O3620,"ND",IF(N3619&lt;O3621,"ND",N3619))</f>
        <v>1.3038696155011592E-4</v>
      </c>
    </row>
    <row r="3620" spans="1:18">
      <c r="A3620">
        <v>132981.16</v>
      </c>
      <c r="B3620">
        <v>1143.74</v>
      </c>
      <c r="D3620">
        <f t="shared" si="549"/>
        <v>1143.74</v>
      </c>
      <c r="E3620">
        <v>400</v>
      </c>
      <c r="F3620" t="s">
        <v>12</v>
      </c>
      <c r="G3620">
        <f t="shared" si="550"/>
        <v>1</v>
      </c>
      <c r="H3620">
        <f t="shared" si="551"/>
        <v>1143.74</v>
      </c>
      <c r="K3620">
        <f t="shared" si="552"/>
        <v>7.8943381048420688E-5</v>
      </c>
      <c r="L3620">
        <v>400</v>
      </c>
      <c r="M3620" t="s">
        <v>12</v>
      </c>
      <c r="N3620">
        <f t="shared" si="553"/>
        <v>7.8943381048420688E-5</v>
      </c>
      <c r="O3620">
        <f>O3618+(O3619*1.89)</f>
        <v>1.4156752616202784E-4</v>
      </c>
      <c r="P3620">
        <f>IF(N3620&gt;O3620,"ND",IF(N3620&lt;O3621,"ND",N3620))</f>
        <v>7.8943381048420688E-5</v>
      </c>
    </row>
    <row r="3621" spans="1:18">
      <c r="A3621">
        <v>120312.13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-7.1790745295848978E-5</v>
      </c>
      <c r="P3621">
        <f>IF(N3621&gt;O3620,"ND",IF(N3621&lt;O3621,"ND",N3621))</f>
        <v>0</v>
      </c>
    </row>
    <row r="3622" spans="1:18">
      <c r="A3622">
        <v>124942.73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123492.85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114108.89</v>
      </c>
      <c r="B3624">
        <v>21037.32</v>
      </c>
      <c r="D3624">
        <f t="shared" si="549"/>
        <v>21037.32</v>
      </c>
      <c r="E3624">
        <v>50</v>
      </c>
      <c r="F3624" t="s">
        <v>12</v>
      </c>
      <c r="G3624">
        <f t="shared" si="550"/>
        <v>1</v>
      </c>
      <c r="H3624">
        <f t="shared" si="551"/>
        <v>21037.32</v>
      </c>
      <c r="K3624">
        <f t="shared" si="552"/>
        <v>1.4520408213383824E-3</v>
      </c>
      <c r="L3624">
        <v>50</v>
      </c>
      <c r="M3624" t="s">
        <v>12</v>
      </c>
      <c r="N3624">
        <f t="shared" si="553"/>
        <v>1.4520408213383824E-3</v>
      </c>
      <c r="O3624">
        <f>AVERAGE(N3624:N3629)</f>
        <v>1.1786361919456751E-3</v>
      </c>
      <c r="P3624">
        <f>IF(N3624&gt;O3626,"ND",IF(N3624&lt;O3627,"ND",N3624))</f>
        <v>1.4520408213383824E-3</v>
      </c>
      <c r="Q3624">
        <f>AVERAGE(P3624:P3629)</f>
        <v>1.1786361919456751E-3</v>
      </c>
      <c r="R3624">
        <f t="shared" si="548"/>
        <v>50</v>
      </c>
    </row>
    <row r="3625" spans="1:18">
      <c r="A3625">
        <v>123776.64</v>
      </c>
      <c r="B3625">
        <v>24603.62</v>
      </c>
      <c r="D3625">
        <f t="shared" si="549"/>
        <v>24603.62</v>
      </c>
      <c r="E3625">
        <v>50</v>
      </c>
      <c r="F3625" t="s">
        <v>12</v>
      </c>
      <c r="G3625">
        <f t="shared" si="550"/>
        <v>1</v>
      </c>
      <c r="H3625">
        <f t="shared" si="551"/>
        <v>24603.62</v>
      </c>
      <c r="K3625">
        <f t="shared" si="552"/>
        <v>1.6981944749947927E-3</v>
      </c>
      <c r="L3625">
        <v>50</v>
      </c>
      <c r="M3625" t="s">
        <v>12</v>
      </c>
      <c r="N3625">
        <f t="shared" si="553"/>
        <v>1.6981944749947927E-3</v>
      </c>
      <c r="O3625">
        <f>STDEV(N3624:N3629)</f>
        <v>3.5545535144758459E-4</v>
      </c>
      <c r="P3625">
        <f>IF(N3625&gt;O3626,"ND",IF(N3625&lt;O3627,"ND",N3625))</f>
        <v>1.6981944749947927E-3</v>
      </c>
    </row>
    <row r="3626" spans="1:18">
      <c r="A3626">
        <v>114015.85</v>
      </c>
      <c r="B3626">
        <v>15870.63</v>
      </c>
      <c r="D3626">
        <f t="shared" si="549"/>
        <v>15870.63</v>
      </c>
      <c r="E3626">
        <v>50</v>
      </c>
      <c r="F3626" t="s">
        <v>12</v>
      </c>
      <c r="G3626">
        <f t="shared" si="550"/>
        <v>1</v>
      </c>
      <c r="H3626">
        <f t="shared" si="551"/>
        <v>15870.63</v>
      </c>
      <c r="K3626">
        <f t="shared" si="552"/>
        <v>1.0954248269436208E-3</v>
      </c>
      <c r="L3626">
        <v>50</v>
      </c>
      <c r="M3626" t="s">
        <v>12</v>
      </c>
      <c r="N3626">
        <f t="shared" si="553"/>
        <v>1.0954248269436208E-3</v>
      </c>
      <c r="O3626">
        <f>O3624+(O3625*1.89)</f>
        <v>1.8504468061816099E-3</v>
      </c>
      <c r="P3626">
        <f>IF(N3626&gt;O3626,"ND",IF(N3626&lt;O3627,"ND",N3626))</f>
        <v>1.0954248269436208E-3</v>
      </c>
    </row>
    <row r="3627" spans="1:18">
      <c r="A3627">
        <v>116525.61</v>
      </c>
      <c r="B3627">
        <v>16709.86</v>
      </c>
      <c r="D3627">
        <f t="shared" si="549"/>
        <v>16709.86</v>
      </c>
      <c r="E3627">
        <v>50</v>
      </c>
      <c r="F3627" t="s">
        <v>12</v>
      </c>
      <c r="G3627">
        <f t="shared" si="550"/>
        <v>1</v>
      </c>
      <c r="H3627">
        <f t="shared" si="551"/>
        <v>16709.86</v>
      </c>
      <c r="K3627">
        <f t="shared" si="552"/>
        <v>1.1533502765014453E-3</v>
      </c>
      <c r="L3627">
        <v>50</v>
      </c>
      <c r="M3627" t="s">
        <v>12</v>
      </c>
      <c r="N3627">
        <f t="shared" si="553"/>
        <v>1.1533502765014453E-3</v>
      </c>
      <c r="O3627">
        <f>O3624-(O3625*1.89)</f>
        <v>5.0682557770974032E-4</v>
      </c>
      <c r="P3627">
        <f>IF(N3627&gt;O3626,"ND",IF(N3627&lt;O3627,"ND",N3627))</f>
        <v>1.1533502765014453E-3</v>
      </c>
    </row>
    <row r="3628" spans="1:18">
      <c r="A3628">
        <v>102348.27</v>
      </c>
      <c r="B3628">
        <v>14296.94</v>
      </c>
      <c r="D3628">
        <f t="shared" si="549"/>
        <v>14296.94</v>
      </c>
      <c r="E3628">
        <v>50</v>
      </c>
      <c r="F3628" t="s">
        <v>12</v>
      </c>
      <c r="G3628">
        <f t="shared" si="550"/>
        <v>1</v>
      </c>
      <c r="H3628">
        <f t="shared" si="551"/>
        <v>14296.94</v>
      </c>
      <c r="K3628">
        <f t="shared" si="552"/>
        <v>9.8680537731163365E-4</v>
      </c>
      <c r="L3628">
        <v>50</v>
      </c>
      <c r="M3628" t="s">
        <v>12</v>
      </c>
      <c r="N3628">
        <f t="shared" si="553"/>
        <v>9.8680537731163365E-4</v>
      </c>
      <c r="P3628">
        <f>IF(N3628&gt;O3626,"ND",IF(N3628&lt;O3627,"ND",N3628))</f>
        <v>9.8680537731163365E-4</v>
      </c>
    </row>
    <row r="3629" spans="1:18">
      <c r="A3629">
        <v>91344.97</v>
      </c>
      <c r="B3629">
        <v>9938.86</v>
      </c>
      <c r="D3629">
        <f t="shared" si="549"/>
        <v>9938.86</v>
      </c>
      <c r="E3629">
        <v>50</v>
      </c>
      <c r="F3629" t="s">
        <v>12</v>
      </c>
      <c r="G3629">
        <f t="shared" si="550"/>
        <v>1</v>
      </c>
      <c r="H3629">
        <f t="shared" si="551"/>
        <v>9938.86</v>
      </c>
      <c r="K3629">
        <f t="shared" si="552"/>
        <v>6.8600137458417693E-4</v>
      </c>
      <c r="L3629">
        <v>50</v>
      </c>
      <c r="M3629" t="s">
        <v>12</v>
      </c>
      <c r="N3629">
        <f t="shared" si="553"/>
        <v>6.8600137458417693E-4</v>
      </c>
      <c r="P3629">
        <f>IF(N3629&gt;O3626,"ND",IF(N3629&lt;O3627,"ND",N3629))</f>
        <v>6.8600137458417693E-4</v>
      </c>
    </row>
    <row r="3630" spans="1:18">
      <c r="A3630">
        <v>110094.56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5.1083054863284189E-5</v>
      </c>
      <c r="P3630">
        <f>IF(N3630&gt;O3632,"ND",IF(N3630&lt;O3633,"ND",N3630))</f>
        <v>0</v>
      </c>
      <c r="Q3630">
        <f>AVERAGE(P3630:P3635)</f>
        <v>5.7052319501812982E-6</v>
      </c>
      <c r="R3630">
        <f t="shared" ref="R3630:R3690" si="554">L3630</f>
        <v>307</v>
      </c>
    </row>
    <row r="3631" spans="1:18">
      <c r="A3631">
        <v>145933.57999999999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1.1173665271708758E-4</v>
      </c>
      <c r="P3631">
        <f>IF(N3631&gt;O3632,"ND",IF(N3631&lt;O3633,"ND",N3631))</f>
        <v>0</v>
      </c>
    </row>
    <row r="3632" spans="1:18">
      <c r="A3632">
        <v>130449.96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2.6226532849857971E-4</v>
      </c>
      <c r="P3632">
        <f>IF(N3632&gt;O3632,"ND",IF(N3632&lt;O3633,"ND",N3632))</f>
        <v>0</v>
      </c>
    </row>
    <row r="3633" spans="1:18">
      <c r="A3633">
        <v>108991.37</v>
      </c>
      <c r="B3633">
        <v>413.29</v>
      </c>
      <c r="D3633">
        <f t="shared" si="549"/>
        <v>413.29</v>
      </c>
      <c r="E3633">
        <v>307</v>
      </c>
      <c r="F3633" t="s">
        <v>12</v>
      </c>
      <c r="G3633">
        <f t="shared" si="550"/>
        <v>1</v>
      </c>
      <c r="H3633">
        <f t="shared" si="551"/>
        <v>413.29</v>
      </c>
      <c r="K3633">
        <f t="shared" si="552"/>
        <v>2.8526159750906491E-5</v>
      </c>
      <c r="L3633">
        <v>307</v>
      </c>
      <c r="M3633" t="s">
        <v>12</v>
      </c>
      <c r="N3633">
        <f t="shared" si="553"/>
        <v>2.8526159750906491E-5</v>
      </c>
      <c r="O3633">
        <f>O3630-(O3631*1.89)</f>
        <v>-1.6009921877201133E-4</v>
      </c>
      <c r="P3633">
        <f>IF(N3633&gt;O3632,"ND",IF(N3633&lt;O3633,"ND",N3633))</f>
        <v>2.8526159750906491E-5</v>
      </c>
    </row>
    <row r="3634" spans="1:18">
      <c r="A3634">
        <v>96997.66</v>
      </c>
      <c r="B3634">
        <v>4027.29</v>
      </c>
      <c r="D3634">
        <f t="shared" si="549"/>
        <v>4027.29</v>
      </c>
      <c r="E3634">
        <v>307</v>
      </c>
      <c r="F3634" t="s">
        <v>12</v>
      </c>
      <c r="G3634">
        <f t="shared" si="550"/>
        <v>1</v>
      </c>
      <c r="H3634">
        <f t="shared" si="551"/>
        <v>4027.29</v>
      </c>
      <c r="K3634">
        <f t="shared" si="552"/>
        <v>2.7797216942879866E-4</v>
      </c>
      <c r="L3634">
        <v>307</v>
      </c>
      <c r="M3634" t="s">
        <v>12</v>
      </c>
      <c r="N3634">
        <f t="shared" si="553"/>
        <v>2.7797216942879866E-4</v>
      </c>
      <c r="P3634" t="str">
        <f>IF(N3634&gt;O3632,"ND",IF(N3634&lt;O3633,"ND",N3634))</f>
        <v>ND</v>
      </c>
    </row>
    <row r="3635" spans="1:18">
      <c r="A3635">
        <v>111358.52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128888.84</v>
      </c>
      <c r="B3636">
        <v>25886.52</v>
      </c>
      <c r="D3636">
        <f t="shared" si="549"/>
        <v>25886.52</v>
      </c>
      <c r="E3636">
        <v>48</v>
      </c>
      <c r="F3636" t="s">
        <v>12</v>
      </c>
      <c r="G3636">
        <f t="shared" si="550"/>
        <v>1</v>
      </c>
      <c r="H3636">
        <f t="shared" si="551"/>
        <v>25886.52</v>
      </c>
      <c r="K3636">
        <f t="shared" si="552"/>
        <v>1.7867429768807274E-3</v>
      </c>
      <c r="L3636">
        <v>48</v>
      </c>
      <c r="M3636" t="s">
        <v>12</v>
      </c>
      <c r="N3636">
        <f t="shared" si="553"/>
        <v>1.7867429768807274E-3</v>
      </c>
      <c r="O3636">
        <f>AVERAGE(N3636:N3641)</f>
        <v>1.8868048316686185E-3</v>
      </c>
      <c r="P3636">
        <f>IF(N3636&gt;O3638,"ND",IF(N3636&lt;O3639,"ND",N3636))</f>
        <v>1.7867429768807274E-3</v>
      </c>
      <c r="Q3636">
        <f>AVERAGE(P3636:P3641)</f>
        <v>1.8868048316686185E-3</v>
      </c>
      <c r="R3636">
        <f t="shared" si="554"/>
        <v>48</v>
      </c>
    </row>
    <row r="3637" spans="1:18">
      <c r="A3637">
        <v>126304.66</v>
      </c>
      <c r="B3637">
        <v>29075.77</v>
      </c>
      <c r="D3637">
        <f t="shared" si="549"/>
        <v>29075.77</v>
      </c>
      <c r="E3637">
        <v>48</v>
      </c>
      <c r="F3637" t="s">
        <v>12</v>
      </c>
      <c r="G3637">
        <f t="shared" si="550"/>
        <v>1</v>
      </c>
      <c r="H3637">
        <f t="shared" si="551"/>
        <v>29075.77</v>
      </c>
      <c r="K3637">
        <f t="shared" si="552"/>
        <v>2.0068718330968917E-3</v>
      </c>
      <c r="L3637">
        <v>48</v>
      </c>
      <c r="M3637" t="s">
        <v>12</v>
      </c>
      <c r="N3637">
        <f t="shared" si="553"/>
        <v>2.0068718330968917E-3</v>
      </c>
      <c r="O3637">
        <f>STDEV(N3636:N3641)</f>
        <v>1.7698872433805979E-4</v>
      </c>
      <c r="P3637">
        <f>IF(N3637&gt;O3638,"ND",IF(N3637&lt;O3639,"ND",N3637))</f>
        <v>2.0068718330968917E-3</v>
      </c>
    </row>
    <row r="3638" spans="1:18">
      <c r="A3638">
        <v>136714.07999999999</v>
      </c>
      <c r="B3638">
        <v>31078.36</v>
      </c>
      <c r="D3638">
        <f t="shared" si="549"/>
        <v>31078.36</v>
      </c>
      <c r="E3638">
        <v>48</v>
      </c>
      <c r="F3638" t="s">
        <v>12</v>
      </c>
      <c r="G3638">
        <f t="shared" si="550"/>
        <v>1</v>
      </c>
      <c r="H3638">
        <f t="shared" si="551"/>
        <v>31078.36</v>
      </c>
      <c r="K3638">
        <f t="shared" si="552"/>
        <v>2.1450948780666898E-3</v>
      </c>
      <c r="L3638">
        <v>48</v>
      </c>
      <c r="M3638" t="s">
        <v>12</v>
      </c>
      <c r="N3638">
        <f t="shared" si="553"/>
        <v>2.1450948780666898E-3</v>
      </c>
      <c r="O3638">
        <f>O3636+(O3637*1.89)</f>
        <v>2.2213135206675515E-3</v>
      </c>
      <c r="P3638">
        <f>IF(N3638&gt;O3638,"ND",IF(N3638&lt;O3639,"ND",N3638))</f>
        <v>2.1450948780666898E-3</v>
      </c>
    </row>
    <row r="3639" spans="1:18">
      <c r="A3639">
        <v>125126.55</v>
      </c>
      <c r="B3639">
        <v>27885.42</v>
      </c>
      <c r="D3639">
        <f t="shared" si="549"/>
        <v>27885.42</v>
      </c>
      <c r="E3639">
        <v>48</v>
      </c>
      <c r="F3639" t="s">
        <v>12</v>
      </c>
      <c r="G3639">
        <f t="shared" si="550"/>
        <v>1</v>
      </c>
      <c r="H3639">
        <f t="shared" si="551"/>
        <v>27885.42</v>
      </c>
      <c r="K3639">
        <f t="shared" si="552"/>
        <v>1.9247113301582976E-3</v>
      </c>
      <c r="L3639">
        <v>48</v>
      </c>
      <c r="M3639" t="s">
        <v>12</v>
      </c>
      <c r="N3639">
        <f t="shared" si="553"/>
        <v>1.9247113301582976E-3</v>
      </c>
      <c r="O3639">
        <f>O3636-(O3637*1.89)</f>
        <v>1.5522961426696854E-3</v>
      </c>
      <c r="P3639">
        <f>IF(N3639&gt;O3638,"ND",IF(N3639&lt;O3639,"ND",N3639))</f>
        <v>1.9247113301582976E-3</v>
      </c>
    </row>
    <row r="3640" spans="1:18">
      <c r="A3640">
        <v>135047.42000000001</v>
      </c>
      <c r="B3640">
        <v>26260.15</v>
      </c>
      <c r="D3640">
        <f t="shared" si="549"/>
        <v>26260.15</v>
      </c>
      <c r="E3640">
        <v>48</v>
      </c>
      <c r="F3640" t="s">
        <v>12</v>
      </c>
      <c r="G3640">
        <f t="shared" si="550"/>
        <v>1</v>
      </c>
      <c r="H3640">
        <f t="shared" si="551"/>
        <v>26260.15</v>
      </c>
      <c r="K3640">
        <f t="shared" si="552"/>
        <v>1.8125317186062258E-3</v>
      </c>
      <c r="L3640">
        <v>48</v>
      </c>
      <c r="M3640" t="s">
        <v>12</v>
      </c>
      <c r="N3640">
        <f t="shared" si="553"/>
        <v>1.8125317186062258E-3</v>
      </c>
      <c r="P3640">
        <f>IF(N3640&gt;O3638,"ND",IF(N3640&lt;O3639,"ND",N3640))</f>
        <v>1.8125317186062258E-3</v>
      </c>
    </row>
    <row r="3641" spans="1:18">
      <c r="A3641">
        <v>144156.25</v>
      </c>
      <c r="B3641">
        <v>23831.14</v>
      </c>
      <c r="D3641">
        <f t="shared" si="549"/>
        <v>23831.14</v>
      </c>
      <c r="E3641">
        <v>48</v>
      </c>
      <c r="F3641" t="s">
        <v>12</v>
      </c>
      <c r="G3641">
        <f t="shared" si="550"/>
        <v>1</v>
      </c>
      <c r="H3641">
        <f t="shared" si="551"/>
        <v>23831.14</v>
      </c>
      <c r="K3641">
        <f t="shared" si="552"/>
        <v>1.6448762532028786E-3</v>
      </c>
      <c r="L3641">
        <v>48</v>
      </c>
      <c r="M3641" t="s">
        <v>12</v>
      </c>
      <c r="N3641">
        <f t="shared" si="553"/>
        <v>1.6448762532028786E-3</v>
      </c>
      <c r="P3641">
        <f>IF(N3641&gt;O3638,"ND",IF(N3641&lt;O3639,"ND",N3641))</f>
        <v>1.6448762532028786E-3</v>
      </c>
    </row>
    <row r="3642" spans="1:18">
      <c r="A3642">
        <v>121263.38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0</v>
      </c>
      <c r="P3642">
        <f>IF(N3642&gt;O3644,"ND",IF(N3642&lt;O3645,"ND",N3642))</f>
        <v>0</v>
      </c>
      <c r="Q3642">
        <f>AVERAGE(P3642:P3647)</f>
        <v>0</v>
      </c>
      <c r="R3642">
        <f t="shared" si="554"/>
        <v>303</v>
      </c>
    </row>
    <row r="3643" spans="1:18">
      <c r="A3643">
        <v>137893.13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0</v>
      </c>
      <c r="P3643">
        <f>IF(N3643&gt;O3644,"ND",IF(N3643&lt;O3645,"ND",N3643))</f>
        <v>0</v>
      </c>
    </row>
    <row r="3644" spans="1:18">
      <c r="A3644">
        <v>131753.67000000001</v>
      </c>
      <c r="B3644">
        <v>0</v>
      </c>
      <c r="D3644">
        <f t="shared" si="549"/>
        <v>0</v>
      </c>
      <c r="E3644">
        <v>303</v>
      </c>
      <c r="F3644" t="s">
        <v>12</v>
      </c>
      <c r="G3644">
        <f t="shared" si="550"/>
        <v>1</v>
      </c>
      <c r="H3644">
        <f t="shared" si="551"/>
        <v>0</v>
      </c>
      <c r="K3644">
        <f t="shared" si="552"/>
        <v>0</v>
      </c>
      <c r="L3644">
        <v>303</v>
      </c>
      <c r="M3644" t="s">
        <v>12</v>
      </c>
      <c r="N3644">
        <f t="shared" si="553"/>
        <v>0</v>
      </c>
      <c r="O3644">
        <f>O3642+(O3643*1.89)</f>
        <v>0</v>
      </c>
      <c r="P3644">
        <f>IF(N3644&gt;O3644,"ND",IF(N3644&lt;O3645,"ND",N3644))</f>
        <v>0</v>
      </c>
    </row>
    <row r="3645" spans="1:18">
      <c r="A3645">
        <v>135133.06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0</v>
      </c>
      <c r="P3645">
        <f>IF(N3645&gt;O3644,"ND",IF(N3645&lt;O3645,"ND",N3645))</f>
        <v>0</v>
      </c>
    </row>
    <row r="3646" spans="1:18">
      <c r="A3646">
        <v>121240.53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110630.45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146575.38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4.4614184976631855E-5</v>
      </c>
      <c r="P3648">
        <f>IF(N3648&gt;O3650,"ND",IF(N3648&lt;O3651,"ND",N3648))</f>
        <v>0</v>
      </c>
      <c r="Q3648">
        <f>AVERAGE(P3648:P3653)</f>
        <v>4.4614184976631855E-5</v>
      </c>
      <c r="R3648">
        <f t="shared" si="554"/>
        <v>47</v>
      </c>
    </row>
    <row r="3649" spans="1:18">
      <c r="A3649">
        <v>149239.82999999999</v>
      </c>
      <c r="B3649">
        <v>2474.9299999999998</v>
      </c>
      <c r="D3649">
        <f t="shared" si="549"/>
        <v>2474.9299999999998</v>
      </c>
      <c r="E3649">
        <v>47</v>
      </c>
      <c r="F3649" t="s">
        <v>12</v>
      </c>
      <c r="G3649">
        <f t="shared" si="550"/>
        <v>1</v>
      </c>
      <c r="H3649">
        <f t="shared" si="551"/>
        <v>2474.9299999999998</v>
      </c>
      <c r="K3649">
        <f t="shared" si="552"/>
        <v>1.7082496201773812E-4</v>
      </c>
      <c r="L3649">
        <v>47</v>
      </c>
      <c r="M3649" t="s">
        <v>12</v>
      </c>
      <c r="N3649">
        <f t="shared" si="553"/>
        <v>1.7082496201773812E-4</v>
      </c>
      <c r="O3649">
        <f>STDEV(N3648:N3653)</f>
        <v>7.2966434586830815E-5</v>
      </c>
      <c r="P3649">
        <f>IF(N3649&gt;O3650,"ND",IF(N3649&lt;O3651,"ND",N3649))</f>
        <v>1.7082496201773812E-4</v>
      </c>
    </row>
    <row r="3650" spans="1:18">
      <c r="A3650">
        <v>151005.10999999999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1.8252074634574211E-4</v>
      </c>
      <c r="P3650">
        <f>IF(N3650&gt;O3650,"ND",IF(N3650&lt;O3651,"ND",N3650))</f>
        <v>0</v>
      </c>
    </row>
    <row r="3651" spans="1:18">
      <c r="A3651">
        <v>138648.89000000001</v>
      </c>
      <c r="B3651">
        <v>1403.32</v>
      </c>
      <c r="D3651">
        <f t="shared" si="549"/>
        <v>1403.32</v>
      </c>
      <c r="E3651">
        <v>47</v>
      </c>
      <c r="F3651" t="s">
        <v>12</v>
      </c>
      <c r="G3651">
        <f t="shared" si="550"/>
        <v>1</v>
      </c>
      <c r="H3651">
        <f t="shared" si="551"/>
        <v>1403.32</v>
      </c>
      <c r="K3651">
        <f t="shared" si="552"/>
        <v>9.6860147842053017E-5</v>
      </c>
      <c r="L3651">
        <v>47</v>
      </c>
      <c r="M3651" t="s">
        <v>12</v>
      </c>
      <c r="N3651">
        <f t="shared" si="553"/>
        <v>9.6860147842053017E-5</v>
      </c>
      <c r="O3651">
        <f>O3648-(O3649*1.89)</f>
        <v>-9.3292376392478384E-5</v>
      </c>
      <c r="P3651">
        <f>IF(N3651&gt;O3650,"ND",IF(N3651&lt;O3651,"ND",N3651))</f>
        <v>9.6860147842053017E-5</v>
      </c>
    </row>
    <row r="3652" spans="1:18">
      <c r="A3652">
        <v>162279.28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144882.17000000001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210601.7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3.505358341865365E-5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225925.87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8.5863393031786615E-5</v>
      </c>
      <c r="P3655">
        <f>IF(N3655&gt;O3656,"ND",IF(N3655&lt;O3657,"ND",N3655))</f>
        <v>0</v>
      </c>
    </row>
    <row r="3656" spans="1:18">
      <c r="A3656">
        <v>212900.91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1.9733539624873034E-4</v>
      </c>
      <c r="P3656">
        <f>IF(N3656&gt;O3656,"ND",IF(N3656&lt;O3657,"ND",N3656))</f>
        <v>0</v>
      </c>
    </row>
    <row r="3657" spans="1:18">
      <c r="A3657">
        <v>204447.25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-1.2722822941142305E-4</v>
      </c>
      <c r="P3657">
        <f>IF(N3657&gt;O3656,"ND",IF(N3657&lt;O3657,"ND",N3657))</f>
        <v>0</v>
      </c>
    </row>
    <row r="3658" spans="1:18">
      <c r="A3658">
        <v>194330.51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237583.54</v>
      </c>
      <c r="B3659">
        <v>3047.16</v>
      </c>
      <c r="D3659">
        <f t="shared" si="555"/>
        <v>3047.16</v>
      </c>
      <c r="E3659" t="s">
        <v>8</v>
      </c>
      <c r="F3659" t="s">
        <v>12</v>
      </c>
      <c r="G3659">
        <f t="shared" si="556"/>
        <v>1</v>
      </c>
      <c r="H3659">
        <f t="shared" si="557"/>
        <v>3047.16</v>
      </c>
      <c r="K3659">
        <f t="shared" si="558"/>
        <v>2.1032150051192191E-4</v>
      </c>
      <c r="L3659" t="s">
        <v>8</v>
      </c>
      <c r="M3659" t="s">
        <v>12</v>
      </c>
      <c r="N3659">
        <f t="shared" si="559"/>
        <v>2.1032150051192191E-4</v>
      </c>
      <c r="P3659" t="str">
        <f>IF(N3659&gt;O3656,"ND",IF(N3659&lt;O3657,"ND",N3659))</f>
        <v>ND</v>
      </c>
    </row>
    <row r="3660" spans="1:18">
      <c r="A3660">
        <v>132509.07999999999</v>
      </c>
      <c r="B3660">
        <v>6477.09</v>
      </c>
      <c r="D3660">
        <f t="shared" si="555"/>
        <v>6477.09</v>
      </c>
      <c r="E3660">
        <v>157</v>
      </c>
      <c r="F3660" t="s">
        <v>12</v>
      </c>
      <c r="G3660">
        <f t="shared" si="556"/>
        <v>1</v>
      </c>
      <c r="H3660">
        <f t="shared" si="557"/>
        <v>6477.09</v>
      </c>
      <c r="K3660">
        <f t="shared" si="558"/>
        <v>4.4706260509811248E-4</v>
      </c>
      <c r="L3660">
        <v>157</v>
      </c>
      <c r="M3660" t="s">
        <v>12</v>
      </c>
      <c r="N3660">
        <f t="shared" si="559"/>
        <v>4.4706260509811248E-4</v>
      </c>
      <c r="O3660">
        <f>AVERAGE(N3660:N3665)</f>
        <v>2.0212374108484853E-4</v>
      </c>
      <c r="P3660">
        <f>IF(N3660&gt;O3662,"ND",IF(N3660&lt;O3663,"ND",N3660))</f>
        <v>4.4706260509811248E-4</v>
      </c>
      <c r="Q3660">
        <f>AVERAGE(P3660:P3665)</f>
        <v>2.0212374108484853E-4</v>
      </c>
      <c r="R3660">
        <f t="shared" si="554"/>
        <v>157</v>
      </c>
    </row>
    <row r="3661" spans="1:18">
      <c r="A3661">
        <v>122459.64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3.2893967597705302E-4</v>
      </c>
      <c r="P3661">
        <f>IF(N3661&gt;O3662,"ND",IF(N3661&lt;O3663,"ND",N3661))</f>
        <v>0</v>
      </c>
    </row>
    <row r="3662" spans="1:18">
      <c r="A3662">
        <v>110812.53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8.238197286814787E-4</v>
      </c>
      <c r="P3662">
        <f>IF(N3662&gt;O3662,"ND",IF(N3662&lt;O3663,"ND",N3662))</f>
        <v>0</v>
      </c>
    </row>
    <row r="3663" spans="1:18">
      <c r="A3663">
        <v>117819.12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-4.1957224651178158E-4</v>
      </c>
      <c r="P3663">
        <f>IF(N3663&gt;O3662,"ND",IF(N3663&lt;O3663,"ND",N3663))</f>
        <v>0</v>
      </c>
    </row>
    <row r="3664" spans="1:18">
      <c r="A3664">
        <v>105501.67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119353.43</v>
      </c>
      <c r="B3665">
        <v>11093.25</v>
      </c>
      <c r="D3665">
        <f t="shared" si="555"/>
        <v>11093.25</v>
      </c>
      <c r="E3665">
        <v>157</v>
      </c>
      <c r="F3665" t="s">
        <v>12</v>
      </c>
      <c r="G3665">
        <f t="shared" si="556"/>
        <v>1</v>
      </c>
      <c r="H3665">
        <f t="shared" si="557"/>
        <v>11093.25</v>
      </c>
      <c r="K3665">
        <f t="shared" si="558"/>
        <v>7.6567984141097877E-4</v>
      </c>
      <c r="L3665">
        <v>157</v>
      </c>
      <c r="M3665" t="s">
        <v>12</v>
      </c>
      <c r="N3665">
        <f t="shared" si="559"/>
        <v>7.6567984141097877E-4</v>
      </c>
      <c r="P3665">
        <f>IF(N3665&gt;O3662,"ND",IF(N3665&lt;O3663,"ND",N3665))</f>
        <v>7.6567984141097877E-4</v>
      </c>
    </row>
    <row r="3666" spans="1:18">
      <c r="A3666">
        <v>107536.23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0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125169.73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0</v>
      </c>
      <c r="P3667">
        <f>IF(N3667&gt;O3668,"ND",IF(N3667&lt;O3669,"ND",N3667))</f>
        <v>0</v>
      </c>
    </row>
    <row r="3668" spans="1:18">
      <c r="A3668">
        <v>113400.02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0</v>
      </c>
      <c r="P3668">
        <f>IF(N3668&gt;O3668,"ND",IF(N3668&lt;O3669,"ND",N3668))</f>
        <v>0</v>
      </c>
    </row>
    <row r="3669" spans="1:18">
      <c r="A3669">
        <v>121542.38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0</v>
      </c>
      <c r="P3669">
        <f>IF(N3669&gt;O3668,"ND",IF(N3669&lt;O3669,"ND",N3669))</f>
        <v>0</v>
      </c>
    </row>
    <row r="3670" spans="1:18">
      <c r="A3670">
        <v>122495.5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152181.09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86414.55</v>
      </c>
      <c r="B3672">
        <v>21717.08</v>
      </c>
      <c r="D3672">
        <f t="shared" si="555"/>
        <v>21717.08</v>
      </c>
      <c r="E3672">
        <v>45</v>
      </c>
      <c r="F3672" t="s">
        <v>12</v>
      </c>
      <c r="G3672">
        <f t="shared" si="556"/>
        <v>1</v>
      </c>
      <c r="H3672">
        <f t="shared" si="557"/>
        <v>21717.08</v>
      </c>
      <c r="K3672">
        <f t="shared" si="558"/>
        <v>1.4989593104193578E-3</v>
      </c>
      <c r="L3672">
        <v>45</v>
      </c>
      <c r="M3672" t="s">
        <v>12</v>
      </c>
      <c r="N3672">
        <f t="shared" si="559"/>
        <v>1.4989593104193578E-3</v>
      </c>
      <c r="O3672">
        <f>AVERAGE(N3672:N3677)</f>
        <v>5.7783344477693862E-4</v>
      </c>
      <c r="P3672">
        <f>IF(N3672&gt;O3674,"ND",IF(N3672&lt;O3675,"ND",N3672))</f>
        <v>1.4989593104193578E-3</v>
      </c>
      <c r="Q3672">
        <f>AVERAGE(P3672:P3677)</f>
        <v>5.7783344477693862E-4</v>
      </c>
      <c r="R3672">
        <f t="shared" si="554"/>
        <v>45</v>
      </c>
    </row>
    <row r="3673" spans="1:18">
      <c r="A3673">
        <v>110919.34</v>
      </c>
      <c r="B3673">
        <v>13507.96</v>
      </c>
      <c r="D3673">
        <f t="shared" si="555"/>
        <v>13507.96</v>
      </c>
      <c r="E3673">
        <v>45</v>
      </c>
      <c r="F3673" t="s">
        <v>12</v>
      </c>
      <c r="G3673">
        <f t="shared" si="556"/>
        <v>1</v>
      </c>
      <c r="H3673">
        <f t="shared" si="557"/>
        <v>13507.96</v>
      </c>
      <c r="K3673">
        <f t="shared" si="558"/>
        <v>9.3234829022926949E-4</v>
      </c>
      <c r="L3673">
        <v>45</v>
      </c>
      <c r="M3673" t="s">
        <v>12</v>
      </c>
      <c r="N3673">
        <f t="shared" si="559"/>
        <v>9.3234829022926949E-4</v>
      </c>
      <c r="O3673">
        <f>STDEV(N3672:N3677)</f>
        <v>5.4608891426867706E-4</v>
      </c>
      <c r="P3673">
        <f>IF(N3673&gt;O3674,"ND",IF(N3673&lt;O3675,"ND",N3673))</f>
        <v>9.3234829022926949E-4</v>
      </c>
    </row>
    <row r="3674" spans="1:18">
      <c r="A3674">
        <v>104673.91</v>
      </c>
      <c r="B3674">
        <v>4223.37</v>
      </c>
      <c r="D3674">
        <f t="shared" si="555"/>
        <v>4223.37</v>
      </c>
      <c r="E3674">
        <v>45</v>
      </c>
      <c r="F3674" t="s">
        <v>12</v>
      </c>
      <c r="G3674">
        <f t="shared" si="556"/>
        <v>1</v>
      </c>
      <c r="H3674">
        <f t="shared" si="557"/>
        <v>4223.37</v>
      </c>
      <c r="K3674">
        <f t="shared" si="558"/>
        <v>2.9150603040767E-4</v>
      </c>
      <c r="L3674">
        <v>45</v>
      </c>
      <c r="M3674" t="s">
        <v>12</v>
      </c>
      <c r="N3674">
        <f t="shared" si="559"/>
        <v>2.9150603040767E-4</v>
      </c>
      <c r="O3674">
        <f>O3672+(O3673*1.89)</f>
        <v>1.6099414927447382E-3</v>
      </c>
      <c r="P3674">
        <f>IF(N3674&gt;O3674,"ND",IF(N3674&lt;O3675,"ND",N3674))</f>
        <v>2.9150603040767E-4</v>
      </c>
    </row>
    <row r="3675" spans="1:18">
      <c r="A3675">
        <v>108458.4</v>
      </c>
      <c r="B3675">
        <v>6702.05</v>
      </c>
      <c r="D3675">
        <f t="shared" si="555"/>
        <v>6702.05</v>
      </c>
      <c r="E3675">
        <v>45</v>
      </c>
      <c r="F3675" t="s">
        <v>12</v>
      </c>
      <c r="G3675">
        <f t="shared" si="556"/>
        <v>1</v>
      </c>
      <c r="H3675">
        <f t="shared" si="557"/>
        <v>6702.05</v>
      </c>
      <c r="K3675">
        <f t="shared" si="558"/>
        <v>4.625898254459649E-4</v>
      </c>
      <c r="L3675">
        <v>45</v>
      </c>
      <c r="M3675" t="s">
        <v>12</v>
      </c>
      <c r="N3675">
        <f t="shared" si="559"/>
        <v>4.625898254459649E-4</v>
      </c>
      <c r="O3675">
        <f>O3672-(O3673*1.89)</f>
        <v>-4.5427460319086093E-4</v>
      </c>
      <c r="P3675">
        <f>IF(N3675&gt;O3674,"ND",IF(N3675&lt;O3675,"ND",N3675))</f>
        <v>4.625898254459649E-4</v>
      </c>
    </row>
    <row r="3676" spans="1:18">
      <c r="A3676">
        <v>75301.98</v>
      </c>
      <c r="B3676">
        <v>4079.81</v>
      </c>
      <c r="D3676">
        <f t="shared" si="555"/>
        <v>4079.81</v>
      </c>
      <c r="E3676">
        <v>45</v>
      </c>
      <c r="F3676" t="s">
        <v>12</v>
      </c>
      <c r="G3676">
        <f t="shared" si="556"/>
        <v>1</v>
      </c>
      <c r="H3676">
        <f t="shared" si="557"/>
        <v>4079.81</v>
      </c>
      <c r="K3676">
        <f t="shared" si="558"/>
        <v>2.8159721215936947E-4</v>
      </c>
      <c r="L3676">
        <v>45</v>
      </c>
      <c r="M3676" t="s">
        <v>12</v>
      </c>
      <c r="N3676">
        <f t="shared" si="559"/>
        <v>2.8159721215936947E-4</v>
      </c>
      <c r="P3676">
        <f>IF(N3676&gt;O3674,"ND",IF(N3676&lt;O3675,"ND",N3676))</f>
        <v>2.8159721215936947E-4</v>
      </c>
    </row>
    <row r="3677" spans="1:18">
      <c r="A3677">
        <v>67695.259999999995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93150.17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5.4473077211189467E-5</v>
      </c>
      <c r="P3678">
        <f>IF(N3678&gt;O3680,"ND",IF(N3678&lt;O3681,"ND",N3678))</f>
        <v>0</v>
      </c>
      <c r="Q3678">
        <f>AVERAGE(P3678:P3683)</f>
        <v>0</v>
      </c>
      <c r="R3678">
        <f t="shared" si="554"/>
        <v>306</v>
      </c>
    </row>
    <row r="3679" spans="1:18">
      <c r="A3679">
        <v>121483.94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1.334312438866447E-4</v>
      </c>
      <c r="P3679">
        <f>IF(N3679&gt;O3680,"ND",IF(N3679&lt;O3681,"ND",N3679))</f>
        <v>0</v>
      </c>
    </row>
    <row r="3680" spans="1:18">
      <c r="A3680">
        <v>107935.25</v>
      </c>
      <c r="B3680">
        <v>4735.2700000000004</v>
      </c>
      <c r="D3680">
        <f t="shared" si="555"/>
        <v>4735.2700000000004</v>
      </c>
      <c r="E3680">
        <v>306</v>
      </c>
      <c r="F3680" t="s">
        <v>12</v>
      </c>
      <c r="G3680">
        <f t="shared" si="556"/>
        <v>1</v>
      </c>
      <c r="H3680">
        <f t="shared" si="557"/>
        <v>4735.2700000000004</v>
      </c>
      <c r="K3680">
        <f t="shared" si="558"/>
        <v>3.2683846326713681E-4</v>
      </c>
      <c r="L3680">
        <v>306</v>
      </c>
      <c r="M3680" t="s">
        <v>12</v>
      </c>
      <c r="N3680">
        <f t="shared" si="559"/>
        <v>3.2683846326713681E-4</v>
      </c>
      <c r="O3680">
        <f>O3678+(O3679*1.89)</f>
        <v>3.0665812815694791E-4</v>
      </c>
      <c r="P3680" t="str">
        <f>IF(N3680&gt;O3680,"ND",IF(N3680&lt;O3681,"ND",N3680))</f>
        <v>ND</v>
      </c>
    </row>
    <row r="3681" spans="1:18">
      <c r="A3681">
        <v>107481.51</v>
      </c>
      <c r="B3681">
        <v>0</v>
      </c>
      <c r="D3681">
        <f t="shared" si="555"/>
        <v>0</v>
      </c>
      <c r="E3681">
        <v>306</v>
      </c>
      <c r="F3681" t="s">
        <v>12</v>
      </c>
      <c r="G3681">
        <f t="shared" si="556"/>
        <v>1</v>
      </c>
      <c r="H3681">
        <f t="shared" si="557"/>
        <v>0</v>
      </c>
      <c r="K3681">
        <f t="shared" si="558"/>
        <v>0</v>
      </c>
      <c r="L3681">
        <v>306</v>
      </c>
      <c r="M3681" t="s">
        <v>12</v>
      </c>
      <c r="N3681">
        <f t="shared" si="559"/>
        <v>0</v>
      </c>
      <c r="O3681">
        <f>O3678-(O3679*1.89)</f>
        <v>-1.9771197373456899E-4</v>
      </c>
      <c r="P3681">
        <f>IF(N3681&gt;O3680,"ND",IF(N3681&lt;O3681,"ND",N3681))</f>
        <v>0</v>
      </c>
    </row>
    <row r="3682" spans="1:18">
      <c r="A3682">
        <v>96619.69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95918.18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94985.67</v>
      </c>
      <c r="B3684">
        <v>24338.82</v>
      </c>
      <c r="D3684">
        <f t="shared" si="555"/>
        <v>24338.82</v>
      </c>
      <c r="E3684">
        <v>44</v>
      </c>
      <c r="F3684" t="s">
        <v>12</v>
      </c>
      <c r="G3684">
        <f t="shared" si="556"/>
        <v>1</v>
      </c>
      <c r="H3684">
        <f t="shared" si="557"/>
        <v>24338.82</v>
      </c>
      <c r="K3684">
        <f t="shared" si="558"/>
        <v>1.6799174126365455E-3</v>
      </c>
      <c r="L3684">
        <v>44</v>
      </c>
      <c r="M3684" t="s">
        <v>12</v>
      </c>
      <c r="N3684">
        <f t="shared" si="559"/>
        <v>1.6799174126365455E-3</v>
      </c>
      <c r="O3684">
        <f>AVERAGE(N3684:N3689)</f>
        <v>2.1399952923772318E-3</v>
      </c>
      <c r="P3684">
        <f>IF(N3684&gt;O3686,"ND",IF(N3684&lt;O3687,"ND",N3684))</f>
        <v>1.6799174126365455E-3</v>
      </c>
      <c r="Q3684">
        <f>AVERAGE(P3684:P3689)</f>
        <v>1.8664415981720632E-3</v>
      </c>
      <c r="R3684">
        <f t="shared" si="554"/>
        <v>44</v>
      </c>
    </row>
    <row r="3685" spans="1:18">
      <c r="A3685">
        <v>93130.75</v>
      </c>
      <c r="B3685">
        <v>25705.81</v>
      </c>
      <c r="D3685">
        <f t="shared" si="555"/>
        <v>25705.81</v>
      </c>
      <c r="E3685">
        <v>44</v>
      </c>
      <c r="F3685" t="s">
        <v>12</v>
      </c>
      <c r="G3685">
        <f t="shared" si="556"/>
        <v>1</v>
      </c>
      <c r="H3685">
        <f t="shared" si="557"/>
        <v>25705.81</v>
      </c>
      <c r="K3685">
        <f t="shared" si="558"/>
        <v>1.7742699861754449E-3</v>
      </c>
      <c r="L3685">
        <v>44</v>
      </c>
      <c r="M3685" t="s">
        <v>12</v>
      </c>
      <c r="N3685">
        <f t="shared" si="559"/>
        <v>1.7742699861754449E-3</v>
      </c>
      <c r="O3685">
        <f>STDEV(N3684:N3689)</f>
        <v>6.8272830474008545E-4</v>
      </c>
      <c r="P3685">
        <f>IF(N3685&gt;O3686,"ND",IF(N3685&lt;O3687,"ND",N3685))</f>
        <v>1.7742699861754449E-3</v>
      </c>
    </row>
    <row r="3686" spans="1:18">
      <c r="A3686">
        <v>233046.95</v>
      </c>
      <c r="B3686">
        <v>50820.85</v>
      </c>
      <c r="D3686">
        <f t="shared" si="555"/>
        <v>50820.85</v>
      </c>
      <c r="E3686">
        <v>44</v>
      </c>
      <c r="F3686" t="s">
        <v>12</v>
      </c>
      <c r="G3686">
        <f t="shared" si="556"/>
        <v>1</v>
      </c>
      <c r="H3686">
        <f t="shared" si="557"/>
        <v>50820.85</v>
      </c>
      <c r="K3686">
        <f t="shared" si="558"/>
        <v>3.5077637634030731E-3</v>
      </c>
      <c r="L3686">
        <v>44</v>
      </c>
      <c r="M3686" t="s">
        <v>12</v>
      </c>
      <c r="N3686">
        <f t="shared" si="559"/>
        <v>3.5077637634030731E-3</v>
      </c>
      <c r="O3686">
        <f>O3684+(O3685*1.89)</f>
        <v>3.4303517883359932E-3</v>
      </c>
      <c r="P3686" t="str">
        <f>IF(N3686&gt;O3686,"ND",IF(N3686&lt;O3687,"ND",N3686))</f>
        <v>ND</v>
      </c>
    </row>
    <row r="3687" spans="1:18">
      <c r="A3687">
        <v>104190.92</v>
      </c>
      <c r="B3687">
        <v>27718.47</v>
      </c>
      <c r="D3687">
        <f t="shared" si="555"/>
        <v>27718.47</v>
      </c>
      <c r="E3687">
        <v>44</v>
      </c>
      <c r="F3687" t="s">
        <v>12</v>
      </c>
      <c r="G3687">
        <f t="shared" si="556"/>
        <v>1</v>
      </c>
      <c r="H3687">
        <f t="shared" si="557"/>
        <v>27718.47</v>
      </c>
      <c r="K3687">
        <f t="shared" si="558"/>
        <v>1.9131880840831113E-3</v>
      </c>
      <c r="L3687">
        <v>44</v>
      </c>
      <c r="M3687" t="s">
        <v>12</v>
      </c>
      <c r="N3687">
        <f t="shared" si="559"/>
        <v>1.9131880840831113E-3</v>
      </c>
      <c r="O3687">
        <f>O3684-(O3685*1.89)</f>
        <v>8.4963879641847045E-4</v>
      </c>
      <c r="P3687">
        <f>IF(N3687&gt;O3686,"ND",IF(N3687&lt;O3687,"ND",N3687))</f>
        <v>1.9131880840831113E-3</v>
      </c>
    </row>
    <row r="3688" spans="1:18">
      <c r="A3688">
        <v>95599.27</v>
      </c>
      <c r="B3688">
        <v>29901.53</v>
      </c>
      <c r="D3688">
        <f t="shared" si="555"/>
        <v>29901.53</v>
      </c>
      <c r="E3688">
        <v>44</v>
      </c>
      <c r="F3688" t="s">
        <v>12</v>
      </c>
      <c r="G3688">
        <f t="shared" si="556"/>
        <v>1</v>
      </c>
      <c r="H3688">
        <f t="shared" si="557"/>
        <v>29901.53</v>
      </c>
      <c r="K3688">
        <f t="shared" si="558"/>
        <v>2.0638675544448763E-3</v>
      </c>
      <c r="L3688">
        <v>44</v>
      </c>
      <c r="M3688" t="s">
        <v>12</v>
      </c>
      <c r="N3688">
        <f t="shared" si="559"/>
        <v>2.0638675544448763E-3</v>
      </c>
      <c r="P3688">
        <f>IF(N3688&gt;O3686,"ND",IF(N3688&lt;O3687,"ND",N3688))</f>
        <v>2.0638675544448763E-3</v>
      </c>
    </row>
    <row r="3689" spans="1:18">
      <c r="A3689">
        <v>106504.08</v>
      </c>
      <c r="B3689">
        <v>27541.38</v>
      </c>
      <c r="D3689">
        <f t="shared" si="555"/>
        <v>27541.38</v>
      </c>
      <c r="E3689">
        <v>44</v>
      </c>
      <c r="F3689" t="s">
        <v>12</v>
      </c>
      <c r="G3689">
        <f t="shared" si="556"/>
        <v>1</v>
      </c>
      <c r="H3689">
        <f t="shared" si="557"/>
        <v>27541.38</v>
      </c>
      <c r="K3689">
        <f t="shared" si="558"/>
        <v>1.9009649535203393E-3</v>
      </c>
      <c r="L3689">
        <v>44</v>
      </c>
      <c r="M3689" t="s">
        <v>12</v>
      </c>
      <c r="N3689">
        <f t="shared" si="559"/>
        <v>1.9009649535203393E-3</v>
      </c>
      <c r="P3689">
        <f>IF(N3689&gt;O3686,"ND",IF(N3689&lt;O3687,"ND",N3689))</f>
        <v>1.9009649535203393E-3</v>
      </c>
    </row>
    <row r="3690" spans="1:18">
      <c r="A3690">
        <v>246323.96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0</v>
      </c>
      <c r="P3690">
        <f>IF(N3690&gt;O3692,"ND",IF(N3690&lt;O3693,"ND",N3690))</f>
        <v>0</v>
      </c>
      <c r="Q3690">
        <f>AVERAGE(P3690:P3695)</f>
        <v>0</v>
      </c>
      <c r="R3690" t="str">
        <f t="shared" si="554"/>
        <v>F</v>
      </c>
    </row>
    <row r="3691" spans="1:18">
      <c r="A3691">
        <v>256089.68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0</v>
      </c>
      <c r="P3691">
        <f>IF(N3691&gt;O3692,"ND",IF(N3691&lt;O3693,"ND",N3691))</f>
        <v>0</v>
      </c>
    </row>
    <row r="3692" spans="1:18">
      <c r="A3692">
        <v>265334.57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0</v>
      </c>
      <c r="P3692">
        <f>IF(N3692&gt;O3692,"ND",IF(N3692&lt;O3693,"ND",N3692))</f>
        <v>0</v>
      </c>
    </row>
    <row r="3693" spans="1:18">
      <c r="A3693">
        <v>257932.45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0</v>
      </c>
      <c r="P3693">
        <f>IF(N3693&gt;O3692,"ND",IF(N3693&lt;O3693,"ND",N3693))</f>
        <v>0</v>
      </c>
    </row>
    <row r="3694" spans="1:18">
      <c r="A3694">
        <v>219506.43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245853.15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118316.63</v>
      </c>
      <c r="B3696">
        <v>0</v>
      </c>
      <c r="D3696">
        <f t="shared" si="555"/>
        <v>0</v>
      </c>
      <c r="E3696">
        <v>43</v>
      </c>
      <c r="F3696" t="s">
        <v>12</v>
      </c>
      <c r="G3696">
        <f t="shared" si="556"/>
        <v>1</v>
      </c>
      <c r="H3696">
        <f t="shared" si="557"/>
        <v>0</v>
      </c>
      <c r="K3696">
        <f t="shared" si="558"/>
        <v>0</v>
      </c>
      <c r="L3696">
        <v>43</v>
      </c>
      <c r="M3696" t="s">
        <v>12</v>
      </c>
      <c r="N3696">
        <f t="shared" si="559"/>
        <v>0</v>
      </c>
      <c r="O3696">
        <f>AVERAGE(N3696:N3701)</f>
        <v>0</v>
      </c>
      <c r="P3696">
        <f>IF(N3696&gt;O3698,"ND",IF(N3696&lt;O3699,"ND",N3696))</f>
        <v>0</v>
      </c>
      <c r="Q3696">
        <f>AVERAGE(P3696:P3701)</f>
        <v>0</v>
      </c>
      <c r="R3696">
        <f t="shared" ref="R3696:R3756" si="560">L3696</f>
        <v>43</v>
      </c>
    </row>
    <row r="3697" spans="1:18">
      <c r="A3697">
        <v>120800.38</v>
      </c>
      <c r="B3697">
        <v>0</v>
      </c>
      <c r="D3697">
        <f t="shared" si="555"/>
        <v>0</v>
      </c>
      <c r="E3697">
        <v>43</v>
      </c>
      <c r="F3697" t="s">
        <v>12</v>
      </c>
      <c r="G3697">
        <f t="shared" si="556"/>
        <v>1</v>
      </c>
      <c r="H3697">
        <f t="shared" si="557"/>
        <v>0</v>
      </c>
      <c r="K3697">
        <f t="shared" si="558"/>
        <v>0</v>
      </c>
      <c r="L3697">
        <v>43</v>
      </c>
      <c r="M3697" t="s">
        <v>12</v>
      </c>
      <c r="N3697">
        <f t="shared" si="559"/>
        <v>0</v>
      </c>
      <c r="O3697">
        <f>STDEV(N3696:N3701)</f>
        <v>0</v>
      </c>
      <c r="P3697">
        <f>IF(N3697&gt;O3698,"ND",IF(N3697&lt;O3699,"ND",N3697))</f>
        <v>0</v>
      </c>
    </row>
    <row r="3698" spans="1:18">
      <c r="A3698">
        <v>113302.68</v>
      </c>
      <c r="B3698">
        <v>0</v>
      </c>
      <c r="D3698">
        <f t="shared" si="555"/>
        <v>0</v>
      </c>
      <c r="E3698">
        <v>43</v>
      </c>
      <c r="F3698" t="s">
        <v>12</v>
      </c>
      <c r="G3698">
        <f t="shared" si="556"/>
        <v>1</v>
      </c>
      <c r="H3698">
        <f t="shared" si="557"/>
        <v>0</v>
      </c>
      <c r="K3698">
        <f t="shared" si="558"/>
        <v>0</v>
      </c>
      <c r="L3698">
        <v>43</v>
      </c>
      <c r="M3698" t="s">
        <v>12</v>
      </c>
      <c r="N3698">
        <f t="shared" si="559"/>
        <v>0</v>
      </c>
      <c r="O3698">
        <f>O3696+(O3697*1.89)</f>
        <v>0</v>
      </c>
      <c r="P3698">
        <f>IF(N3698&gt;O3698,"ND",IF(N3698&lt;O3699,"ND",N3698))</f>
        <v>0</v>
      </c>
    </row>
    <row r="3699" spans="1:18">
      <c r="A3699">
        <v>113127.55</v>
      </c>
      <c r="B3699">
        <v>0</v>
      </c>
      <c r="D3699">
        <f t="shared" si="555"/>
        <v>0</v>
      </c>
      <c r="E3699">
        <v>43</v>
      </c>
      <c r="F3699" t="s">
        <v>12</v>
      </c>
      <c r="G3699">
        <f t="shared" si="556"/>
        <v>1</v>
      </c>
      <c r="H3699">
        <f t="shared" si="557"/>
        <v>0</v>
      </c>
      <c r="K3699">
        <f t="shared" si="558"/>
        <v>0</v>
      </c>
      <c r="L3699">
        <v>43</v>
      </c>
      <c r="M3699" t="s">
        <v>12</v>
      </c>
      <c r="N3699">
        <f t="shared" si="559"/>
        <v>0</v>
      </c>
      <c r="O3699">
        <f>O3696-(O3697*1.89)</f>
        <v>0</v>
      </c>
      <c r="P3699">
        <f>IF(N3699&gt;O3698,"ND",IF(N3699&lt;O3699,"ND",N3699))</f>
        <v>0</v>
      </c>
    </row>
    <row r="3700" spans="1:18">
      <c r="A3700">
        <v>119952.28</v>
      </c>
      <c r="B3700">
        <v>0</v>
      </c>
      <c r="D3700">
        <f t="shared" si="555"/>
        <v>0</v>
      </c>
      <c r="E3700">
        <v>43</v>
      </c>
      <c r="F3700" t="s">
        <v>12</v>
      </c>
      <c r="G3700">
        <f t="shared" si="556"/>
        <v>1</v>
      </c>
      <c r="H3700">
        <f t="shared" si="557"/>
        <v>0</v>
      </c>
      <c r="K3700">
        <f t="shared" si="558"/>
        <v>0</v>
      </c>
      <c r="L3700">
        <v>43</v>
      </c>
      <c r="M3700" t="s">
        <v>12</v>
      </c>
      <c r="N3700">
        <f t="shared" si="559"/>
        <v>0</v>
      </c>
      <c r="P3700">
        <f>IF(N3700&gt;O3698,"ND",IF(N3700&lt;O3699,"ND",N3700))</f>
        <v>0</v>
      </c>
    </row>
    <row r="3701" spans="1:18">
      <c r="A3701">
        <v>111277.41</v>
      </c>
      <c r="B3701">
        <v>0</v>
      </c>
      <c r="D3701">
        <f t="shared" si="555"/>
        <v>0</v>
      </c>
      <c r="E3701">
        <v>43</v>
      </c>
      <c r="F3701" t="s">
        <v>12</v>
      </c>
      <c r="G3701">
        <f t="shared" si="556"/>
        <v>1</v>
      </c>
      <c r="H3701">
        <f t="shared" si="557"/>
        <v>0</v>
      </c>
      <c r="K3701">
        <f t="shared" si="558"/>
        <v>0</v>
      </c>
      <c r="L3701">
        <v>43</v>
      </c>
      <c r="M3701" t="s">
        <v>12</v>
      </c>
      <c r="N3701">
        <f t="shared" si="559"/>
        <v>0</v>
      </c>
      <c r="P3701">
        <f>IF(N3701&gt;O3698,"ND",IF(N3701&lt;O3699,"ND",N3701))</f>
        <v>0</v>
      </c>
    </row>
    <row r="3702" spans="1:18">
      <c r="A3702">
        <v>104386.06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4.6480256017948006E-4</v>
      </c>
      <c r="P3702">
        <f>IF(N3702&gt;O3704,"ND",IF(N3702&lt;O3705,"ND",N3702))</f>
        <v>0</v>
      </c>
      <c r="Q3702">
        <f>AVERAGE(P3702:P3707)</f>
        <v>4.9825287435035624E-5</v>
      </c>
      <c r="R3702">
        <f t="shared" si="560"/>
        <v>72</v>
      </c>
    </row>
    <row r="3703" spans="1:18">
      <c r="A3703">
        <v>101578.4</v>
      </c>
      <c r="B3703">
        <v>36795.279999999999</v>
      </c>
      <c r="D3703">
        <f t="shared" si="555"/>
        <v>36795.279999999999</v>
      </c>
      <c r="E3703">
        <v>72</v>
      </c>
      <c r="F3703" t="s">
        <v>12</v>
      </c>
      <c r="G3703">
        <f t="shared" si="556"/>
        <v>1</v>
      </c>
      <c r="H3703">
        <f t="shared" si="557"/>
        <v>36795.279999999999</v>
      </c>
      <c r="K3703">
        <f t="shared" si="558"/>
        <v>2.5396889239017021E-3</v>
      </c>
      <c r="L3703">
        <v>72</v>
      </c>
      <c r="M3703" t="s">
        <v>12</v>
      </c>
      <c r="N3703">
        <f t="shared" si="559"/>
        <v>2.5396889239017021E-3</v>
      </c>
      <c r="O3703">
        <f>STDEV(N3702:N3707)</f>
        <v>1.0188680934076725E-3</v>
      </c>
      <c r="P3703" t="str">
        <f>IF(N3703&gt;O3704,"ND",IF(N3703&lt;O3705,"ND",N3703))</f>
        <v>ND</v>
      </c>
    </row>
    <row r="3704" spans="1:18">
      <c r="A3704">
        <v>82642.649999999994</v>
      </c>
      <c r="B3704">
        <v>2575.2600000000002</v>
      </c>
      <c r="D3704">
        <f t="shared" si="555"/>
        <v>2575.2600000000002</v>
      </c>
      <c r="E3704">
        <v>72</v>
      </c>
      <c r="F3704" t="s">
        <v>12</v>
      </c>
      <c r="G3704">
        <f t="shared" si="556"/>
        <v>1</v>
      </c>
      <c r="H3704">
        <f t="shared" si="557"/>
        <v>2575.2600000000002</v>
      </c>
      <c r="K3704">
        <f t="shared" si="558"/>
        <v>1.7774995320506051E-4</v>
      </c>
      <c r="L3704">
        <v>72</v>
      </c>
      <c r="M3704" t="s">
        <v>12</v>
      </c>
      <c r="N3704">
        <f t="shared" si="559"/>
        <v>1.7774995320506051E-4</v>
      </c>
      <c r="O3704">
        <f>O3702+(O3703*1.89)</f>
        <v>2.390463256719981E-3</v>
      </c>
      <c r="P3704">
        <f>IF(N3704&gt;O3704,"ND",IF(N3704&lt;O3705,"ND",N3704))</f>
        <v>1.7774995320506051E-4</v>
      </c>
    </row>
    <row r="3705" spans="1:18">
      <c r="A3705">
        <v>100667.72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-1.4608581363610208E-3</v>
      </c>
      <c r="P3705">
        <f>IF(N3705&gt;O3704,"ND",IF(N3705&lt;O3705,"ND",N3705))</f>
        <v>0</v>
      </c>
    </row>
    <row r="3706" spans="1:18">
      <c r="A3706">
        <v>100563.8</v>
      </c>
      <c r="B3706">
        <v>1034.1099999999999</v>
      </c>
      <c r="D3706">
        <f t="shared" si="555"/>
        <v>1034.1099999999999</v>
      </c>
      <c r="E3706">
        <v>72</v>
      </c>
      <c r="F3706" t="s">
        <v>12</v>
      </c>
      <c r="G3706">
        <f t="shared" si="556"/>
        <v>1</v>
      </c>
      <c r="H3706">
        <f t="shared" si="557"/>
        <v>1034.1099999999999</v>
      </c>
      <c r="K3706">
        <f t="shared" si="558"/>
        <v>7.1376483970117606E-5</v>
      </c>
      <c r="L3706">
        <v>72</v>
      </c>
      <c r="M3706" t="s">
        <v>12</v>
      </c>
      <c r="N3706">
        <f t="shared" si="559"/>
        <v>7.1376483970117606E-5</v>
      </c>
      <c r="P3706">
        <f>IF(N3706&gt;O3704,"ND",IF(N3706&lt;O3705,"ND",N3706))</f>
        <v>7.1376483970117606E-5</v>
      </c>
    </row>
    <row r="3707" spans="1:18">
      <c r="A3707">
        <v>109700.36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137861.95000000001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5.7149376132676862E-4</v>
      </c>
      <c r="P3708">
        <f>IF(N3708&gt;O3710,"ND",IF(N3708&lt;O3711,"ND",N3708))</f>
        <v>0</v>
      </c>
      <c r="Q3708">
        <f>AVERAGE(P3708:P3713)</f>
        <v>1.5706374211360975E-4</v>
      </c>
      <c r="R3708">
        <f t="shared" si="560"/>
        <v>42</v>
      </c>
    </row>
    <row r="3709" spans="1:18">
      <c r="A3709">
        <v>124779.56</v>
      </c>
      <c r="B3709">
        <v>38301.39</v>
      </c>
      <c r="D3709">
        <f t="shared" si="555"/>
        <v>38301.39</v>
      </c>
      <c r="E3709">
        <v>42</v>
      </c>
      <c r="F3709" t="s">
        <v>12</v>
      </c>
      <c r="G3709">
        <f t="shared" si="556"/>
        <v>1</v>
      </c>
      <c r="H3709">
        <f t="shared" si="557"/>
        <v>38301.39</v>
      </c>
      <c r="K3709">
        <f t="shared" si="558"/>
        <v>2.643643857392563E-3</v>
      </c>
      <c r="L3709">
        <v>42</v>
      </c>
      <c r="M3709" t="s">
        <v>12</v>
      </c>
      <c r="N3709">
        <f t="shared" si="559"/>
        <v>2.643643857392563E-3</v>
      </c>
      <c r="O3709">
        <f>STDEV(N3708:N3713)</f>
        <v>1.062018983541976E-3</v>
      </c>
      <c r="P3709" t="str">
        <f>IF(N3709&gt;O3710,"ND",IF(N3709&lt;O3711,"ND",N3709))</f>
        <v>ND</v>
      </c>
    </row>
    <row r="3710" spans="1:18">
      <c r="A3710">
        <v>114507.94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2.5787096402211033E-3</v>
      </c>
      <c r="P3710">
        <f>IF(N3710&gt;O3710,"ND",IF(N3710&lt;O3711,"ND",N3710))</f>
        <v>0</v>
      </c>
    </row>
    <row r="3711" spans="1:18">
      <c r="A3711">
        <v>102065.27</v>
      </c>
      <c r="B3711">
        <v>11317.26</v>
      </c>
      <c r="D3711">
        <f t="shared" si="555"/>
        <v>11317.26</v>
      </c>
      <c r="E3711">
        <v>42</v>
      </c>
      <c r="F3711" t="s">
        <v>12</v>
      </c>
      <c r="G3711">
        <f t="shared" si="556"/>
        <v>1</v>
      </c>
      <c r="H3711">
        <f t="shared" si="557"/>
        <v>11317.26</v>
      </c>
      <c r="K3711">
        <f t="shared" si="558"/>
        <v>7.8114149072695685E-4</v>
      </c>
      <c r="L3711">
        <v>42</v>
      </c>
      <c r="M3711" t="s">
        <v>12</v>
      </c>
      <c r="N3711">
        <f t="shared" si="559"/>
        <v>7.8114149072695685E-4</v>
      </c>
      <c r="O3711">
        <f>O3708-(O3709*1.89)</f>
        <v>-1.4357221175675659E-3</v>
      </c>
      <c r="P3711">
        <f>IF(N3711&gt;O3710,"ND",IF(N3711&lt;O3711,"ND",N3711))</f>
        <v>7.8114149072695685E-4</v>
      </c>
    </row>
    <row r="3712" spans="1:18">
      <c r="A3712">
        <v>93142.34</v>
      </c>
      <c r="B3712">
        <v>60.52</v>
      </c>
      <c r="D3712">
        <f t="shared" si="555"/>
        <v>60.52</v>
      </c>
      <c r="E3712">
        <v>42</v>
      </c>
      <c r="F3712" t="s">
        <v>12</v>
      </c>
      <c r="G3712">
        <f t="shared" si="556"/>
        <v>1</v>
      </c>
      <c r="H3712">
        <f t="shared" si="557"/>
        <v>60.52</v>
      </c>
      <c r="K3712">
        <f t="shared" si="558"/>
        <v>4.1772198410918741E-6</v>
      </c>
      <c r="L3712">
        <v>42</v>
      </c>
      <c r="M3712" t="s">
        <v>12</v>
      </c>
      <c r="N3712">
        <f t="shared" si="559"/>
        <v>4.1772198410918741E-6</v>
      </c>
      <c r="P3712">
        <f>IF(N3712&gt;O3710,"ND",IF(N3712&lt;O3711,"ND",N3712))</f>
        <v>4.1772198410918741E-6</v>
      </c>
    </row>
    <row r="3713" spans="1:18">
      <c r="A3713">
        <v>104222.6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75801.03</v>
      </c>
      <c r="B3714">
        <v>8817.74</v>
      </c>
      <c r="D3714">
        <f t="shared" si="555"/>
        <v>8817.74</v>
      </c>
      <c r="E3714">
        <v>309</v>
      </c>
      <c r="F3714" t="s">
        <v>12</v>
      </c>
      <c r="G3714">
        <f t="shared" si="556"/>
        <v>1</v>
      </c>
      <c r="H3714">
        <f t="shared" si="557"/>
        <v>8817.74</v>
      </c>
      <c r="K3714">
        <f t="shared" si="558"/>
        <v>6.0861927431575449E-4</v>
      </c>
      <c r="L3714">
        <v>309</v>
      </c>
      <c r="M3714" t="s">
        <v>12</v>
      </c>
      <c r="N3714">
        <f t="shared" si="559"/>
        <v>6.0861927431575449E-4</v>
      </c>
      <c r="O3714">
        <f>AVERAGE(N3714:N3719)</f>
        <v>1.8028870250757912E-4</v>
      </c>
      <c r="P3714">
        <f>IF(N3714&gt;O3716,"ND",IF(N3714&lt;O3717,"ND",N3714))</f>
        <v>6.0861927431575449E-4</v>
      </c>
      <c r="Q3714">
        <f>AVERAGE(P3714:P3719)</f>
        <v>1.8028870250757912E-4</v>
      </c>
      <c r="R3714">
        <f t="shared" si="560"/>
        <v>309</v>
      </c>
    </row>
    <row r="3715" spans="1:18">
      <c r="A3715">
        <v>76452.58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2.6674696151135648E-4</v>
      </c>
      <c r="P3715">
        <f>IF(N3715&gt;O3716,"ND",IF(N3715&lt;O3717,"ND",N3715))</f>
        <v>0</v>
      </c>
    </row>
    <row r="3716" spans="1:18">
      <c r="A3716">
        <v>72906.720000000001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6.8444045976404284E-4</v>
      </c>
      <c r="P3716">
        <f>IF(N3716&gt;O3716,"ND",IF(N3716&lt;O3717,"ND",N3716))</f>
        <v>0</v>
      </c>
    </row>
    <row r="3717" spans="1:18">
      <c r="A3717">
        <v>89168.71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-3.2386305474888454E-4</v>
      </c>
      <c r="P3717">
        <f>IF(N3717&gt;O3716,"ND",IF(N3717&lt;O3717,"ND",N3717))</f>
        <v>0</v>
      </c>
    </row>
    <row r="3718" spans="1:18">
      <c r="A3718">
        <v>110676.36</v>
      </c>
      <c r="B3718">
        <v>6107.72</v>
      </c>
      <c r="D3718">
        <f t="shared" si="561"/>
        <v>6107.72</v>
      </c>
      <c r="E3718">
        <v>309</v>
      </c>
      <c r="F3718" t="s">
        <v>12</v>
      </c>
      <c r="G3718">
        <f t="shared" si="562"/>
        <v>1</v>
      </c>
      <c r="H3718">
        <f t="shared" si="563"/>
        <v>6107.72</v>
      </c>
      <c r="K3718">
        <f t="shared" si="564"/>
        <v>4.2156789768396668E-4</v>
      </c>
      <c r="L3718">
        <v>309</v>
      </c>
      <c r="M3718" t="s">
        <v>12</v>
      </c>
      <c r="N3718">
        <f t="shared" si="565"/>
        <v>4.2156789768396668E-4</v>
      </c>
      <c r="P3718">
        <f>IF(N3718&gt;O3716,"ND",IF(N3718&lt;O3717,"ND",N3718))</f>
        <v>4.2156789768396668E-4</v>
      </c>
    </row>
    <row r="3719" spans="1:18">
      <c r="A3719">
        <v>86159.14</v>
      </c>
      <c r="B3719">
        <v>746.79</v>
      </c>
      <c r="D3719">
        <f t="shared" si="561"/>
        <v>746.79</v>
      </c>
      <c r="E3719">
        <v>309</v>
      </c>
      <c r="F3719" t="s">
        <v>12</v>
      </c>
      <c r="G3719">
        <f t="shared" si="562"/>
        <v>1</v>
      </c>
      <c r="H3719">
        <f t="shared" si="563"/>
        <v>746.79</v>
      </c>
      <c r="K3719">
        <f t="shared" si="564"/>
        <v>5.154504304575348E-5</v>
      </c>
      <c r="L3719">
        <v>309</v>
      </c>
      <c r="M3719" t="s">
        <v>12</v>
      </c>
      <c r="N3719">
        <f t="shared" si="565"/>
        <v>5.154504304575348E-5</v>
      </c>
      <c r="P3719">
        <f>IF(N3719&gt;O3716,"ND",IF(N3719&lt;O3717,"ND",N3719))</f>
        <v>5.154504304575348E-5</v>
      </c>
    </row>
    <row r="3720" spans="1:18">
      <c r="A3720">
        <v>111673.12</v>
      </c>
      <c r="B3720">
        <v>236136.75</v>
      </c>
      <c r="D3720">
        <f t="shared" si="561"/>
        <v>236136.75</v>
      </c>
      <c r="E3720">
        <v>41</v>
      </c>
      <c r="F3720" t="s">
        <v>12</v>
      </c>
      <c r="G3720">
        <f t="shared" si="562"/>
        <v>1</v>
      </c>
      <c r="H3720">
        <f t="shared" si="563"/>
        <v>236136.75</v>
      </c>
      <c r="K3720">
        <f t="shared" si="564"/>
        <v>1.6298663537854457E-2</v>
      </c>
      <c r="L3720">
        <v>41</v>
      </c>
      <c r="M3720" t="s">
        <v>12</v>
      </c>
      <c r="N3720">
        <f t="shared" si="565"/>
        <v>1.6298663537854457E-2</v>
      </c>
      <c r="O3720">
        <f>AVERAGE(N3720:N3725)</f>
        <v>1.234565233656721E-2</v>
      </c>
      <c r="P3720">
        <f>IF(N3720&gt;O3722,"ND",IF(N3720&lt;O3723,"ND",N3720))</f>
        <v>1.6298663537854457E-2</v>
      </c>
      <c r="Q3720">
        <f>AVERAGE(P3720:P3725)</f>
        <v>1.234565233656721E-2</v>
      </c>
      <c r="R3720">
        <f t="shared" si="560"/>
        <v>41</v>
      </c>
    </row>
    <row r="3721" spans="1:18">
      <c r="A3721">
        <v>108315.85</v>
      </c>
      <c r="B3721">
        <v>228747.05</v>
      </c>
      <c r="D3721">
        <f t="shared" si="561"/>
        <v>228747.05</v>
      </c>
      <c r="E3721">
        <v>41</v>
      </c>
      <c r="F3721" t="s">
        <v>12</v>
      </c>
      <c r="G3721">
        <f t="shared" si="562"/>
        <v>1</v>
      </c>
      <c r="H3721">
        <f t="shared" si="563"/>
        <v>228747.05</v>
      </c>
      <c r="K3721">
        <f t="shared" si="564"/>
        <v>1.5788610638652265E-2</v>
      </c>
      <c r="L3721">
        <v>41</v>
      </c>
      <c r="M3721" t="s">
        <v>12</v>
      </c>
      <c r="N3721">
        <f t="shared" si="565"/>
        <v>1.5788610638652265E-2</v>
      </c>
      <c r="O3721">
        <f>STDEV(N3720:N3725)</f>
        <v>3.0803018929692122E-3</v>
      </c>
      <c r="P3721">
        <f>IF(N3721&gt;O3722,"ND",IF(N3721&lt;O3723,"ND",N3721))</f>
        <v>1.5788610638652265E-2</v>
      </c>
    </row>
    <row r="3722" spans="1:18">
      <c r="A3722">
        <v>107513.3</v>
      </c>
      <c r="B3722">
        <v>150560.48000000001</v>
      </c>
      <c r="D3722">
        <f t="shared" si="561"/>
        <v>150560.48000000001</v>
      </c>
      <c r="E3722">
        <v>41</v>
      </c>
      <c r="F3722" t="s">
        <v>12</v>
      </c>
      <c r="G3722">
        <f t="shared" si="562"/>
        <v>1</v>
      </c>
      <c r="H3722">
        <f t="shared" si="563"/>
        <v>150560.48000000001</v>
      </c>
      <c r="K3722">
        <f t="shared" si="564"/>
        <v>1.0392006350633119E-2</v>
      </c>
      <c r="L3722">
        <v>41</v>
      </c>
      <c r="M3722" t="s">
        <v>12</v>
      </c>
      <c r="N3722">
        <f t="shared" si="565"/>
        <v>1.0392006350633119E-2</v>
      </c>
      <c r="O3722">
        <f>O3720+(O3721*1.89)</f>
        <v>1.8167422914279023E-2</v>
      </c>
      <c r="P3722">
        <f>IF(N3722&gt;O3722,"ND",IF(N3722&lt;O3723,"ND",N3722))</f>
        <v>1.0392006350633119E-2</v>
      </c>
    </row>
    <row r="3723" spans="1:18">
      <c r="A3723">
        <v>102669.45</v>
      </c>
      <c r="B3723">
        <v>172175.69</v>
      </c>
      <c r="D3723">
        <f t="shared" si="561"/>
        <v>172175.69</v>
      </c>
      <c r="E3723">
        <v>41</v>
      </c>
      <c r="F3723" t="s">
        <v>12</v>
      </c>
      <c r="G3723">
        <f t="shared" si="562"/>
        <v>1</v>
      </c>
      <c r="H3723">
        <f t="shared" si="563"/>
        <v>172175.69</v>
      </c>
      <c r="K3723">
        <f t="shared" si="564"/>
        <v>1.1883934375771378E-2</v>
      </c>
      <c r="L3723">
        <v>41</v>
      </c>
      <c r="M3723" t="s">
        <v>12</v>
      </c>
      <c r="N3723">
        <f t="shared" si="565"/>
        <v>1.1883934375771378E-2</v>
      </c>
      <c r="O3723">
        <f>O3720-(O3721*1.89)</f>
        <v>6.5238817588553991E-3</v>
      </c>
      <c r="P3723">
        <f>IF(N3723&gt;O3722,"ND",IF(N3723&lt;O3723,"ND",N3723))</f>
        <v>1.1883934375771378E-2</v>
      </c>
    </row>
    <row r="3724" spans="1:18">
      <c r="A3724">
        <v>82339.789999999994</v>
      </c>
      <c r="B3724">
        <v>123543.12</v>
      </c>
      <c r="D3724">
        <f t="shared" si="561"/>
        <v>123543.12</v>
      </c>
      <c r="E3724">
        <v>41</v>
      </c>
      <c r="F3724" t="s">
        <v>12</v>
      </c>
      <c r="G3724">
        <f t="shared" si="562"/>
        <v>1</v>
      </c>
      <c r="H3724">
        <f t="shared" si="563"/>
        <v>123543.12</v>
      </c>
      <c r="K3724">
        <f t="shared" si="564"/>
        <v>8.5272103782946841E-3</v>
      </c>
      <c r="L3724">
        <v>41</v>
      </c>
      <c r="M3724" t="s">
        <v>12</v>
      </c>
      <c r="N3724">
        <f t="shared" si="565"/>
        <v>8.5272103782946841E-3</v>
      </c>
      <c r="P3724">
        <f>IF(N3724&gt;O3722,"ND",IF(N3724&lt;O3723,"ND",N3724))</f>
        <v>8.5272103782946841E-3</v>
      </c>
    </row>
    <row r="3725" spans="1:18">
      <c r="A3725">
        <v>73463.289999999994</v>
      </c>
      <c r="B3725">
        <v>162027.56</v>
      </c>
      <c r="D3725">
        <f t="shared" si="561"/>
        <v>162027.56</v>
      </c>
      <c r="E3725">
        <v>41</v>
      </c>
      <c r="F3725" t="s">
        <v>12</v>
      </c>
      <c r="G3725">
        <f t="shared" si="562"/>
        <v>1</v>
      </c>
      <c r="H3725">
        <f t="shared" si="563"/>
        <v>162027.56</v>
      </c>
      <c r="K3725">
        <f t="shared" si="564"/>
        <v>1.1183488738197358E-2</v>
      </c>
      <c r="L3725">
        <v>41</v>
      </c>
      <c r="M3725" t="s">
        <v>12</v>
      </c>
      <c r="N3725">
        <f t="shared" si="565"/>
        <v>1.1183488738197358E-2</v>
      </c>
      <c r="P3725">
        <f>IF(N3725&gt;O3722,"ND",IF(N3725&lt;O3723,"ND",N3725))</f>
        <v>1.1183488738197358E-2</v>
      </c>
    </row>
    <row r="3726" spans="1:18">
      <c r="A3726">
        <v>161604.07999999999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5.8602326665804831E-5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213458.61</v>
      </c>
      <c r="B3727">
        <v>5094.22</v>
      </c>
      <c r="D3727">
        <f t="shared" si="561"/>
        <v>5094.22</v>
      </c>
      <c r="E3727" t="s">
        <v>8</v>
      </c>
      <c r="F3727" t="s">
        <v>12</v>
      </c>
      <c r="G3727">
        <f t="shared" si="562"/>
        <v>1</v>
      </c>
      <c r="H3727">
        <f t="shared" si="563"/>
        <v>5094.22</v>
      </c>
      <c r="K3727">
        <f t="shared" si="564"/>
        <v>3.5161395999482899E-4</v>
      </c>
      <c r="L3727" t="s">
        <v>8</v>
      </c>
      <c r="M3727" t="s">
        <v>12</v>
      </c>
      <c r="N3727">
        <f t="shared" si="565"/>
        <v>3.5161395999482899E-4</v>
      </c>
      <c r="O3727">
        <f>STDEV(N3726:N3731)</f>
        <v>1.4354579807111806E-4</v>
      </c>
      <c r="P3727" t="str">
        <f>IF(N3727&gt;O3728,"ND",IF(N3727&lt;O3729,"ND",N3727))</f>
        <v>ND</v>
      </c>
    </row>
    <row r="3728" spans="1:18">
      <c r="A3728">
        <v>183779.39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3.2990388502021791E-4</v>
      </c>
      <c r="P3728">
        <f>IF(N3728&gt;O3728,"ND",IF(N3728&lt;O3729,"ND",N3728))</f>
        <v>0</v>
      </c>
    </row>
    <row r="3729" spans="1:18">
      <c r="A3729">
        <v>167928.91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-2.1269923168860827E-4</v>
      </c>
      <c r="P3729">
        <f>IF(N3729&gt;O3728,"ND",IF(N3729&lt;O3729,"ND",N3729))</f>
        <v>0</v>
      </c>
    </row>
    <row r="3730" spans="1:18">
      <c r="A3730">
        <v>156229.26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178324.23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128088.83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0</v>
      </c>
      <c r="P3732">
        <f>IF(N3732&gt;O3734,"ND",IF(N3732&lt;O3735,"ND",N3732))</f>
        <v>0</v>
      </c>
      <c r="Q3732">
        <f>AVERAGE(P3732:P3737)</f>
        <v>0</v>
      </c>
      <c r="R3732">
        <f t="shared" si="560"/>
        <v>40</v>
      </c>
    </row>
    <row r="3733" spans="1:18">
      <c r="A3733">
        <v>133012.84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0</v>
      </c>
      <c r="P3733">
        <f>IF(N3733&gt;O3734,"ND",IF(N3733&lt;O3735,"ND",N3733))</f>
        <v>0</v>
      </c>
    </row>
    <row r="3734" spans="1:18">
      <c r="A3734">
        <v>124989.58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0</v>
      </c>
      <c r="P3734">
        <f>IF(N3734&gt;O3734,"ND",IF(N3734&lt;O3735,"ND",N3734))</f>
        <v>0</v>
      </c>
    </row>
    <row r="3735" spans="1:18">
      <c r="A3735">
        <v>131430.74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0</v>
      </c>
      <c r="P3735">
        <f>IF(N3735&gt;O3734,"ND",IF(N3735&lt;O3735,"ND",N3735))</f>
        <v>0</v>
      </c>
    </row>
    <row r="3736" spans="1:18">
      <c r="A3736">
        <v>135588.37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143500.88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103841.2</v>
      </c>
      <c r="B3738">
        <v>7682.08</v>
      </c>
      <c r="D3738">
        <f t="shared" si="561"/>
        <v>7682.08</v>
      </c>
      <c r="E3738">
        <v>302</v>
      </c>
      <c r="F3738" t="s">
        <v>12</v>
      </c>
      <c r="G3738">
        <f t="shared" si="562"/>
        <v>1</v>
      </c>
      <c r="H3738">
        <f t="shared" si="563"/>
        <v>7682.08</v>
      </c>
      <c r="K3738">
        <f t="shared" si="564"/>
        <v>5.3023359214896015E-4</v>
      </c>
      <c r="L3738">
        <v>302</v>
      </c>
      <c r="M3738" t="s">
        <v>12</v>
      </c>
      <c r="N3738">
        <f t="shared" si="565"/>
        <v>5.3023359214896015E-4</v>
      </c>
      <c r="O3738">
        <f>AVERAGE(N3738:N3743)</f>
        <v>8.837226535816002E-5</v>
      </c>
      <c r="P3738" t="str">
        <f>IF(N3738&gt;O3740,"ND",IF(N3738&lt;O3741,"ND",N3738))</f>
        <v>ND</v>
      </c>
      <c r="Q3738">
        <f>AVERAGE(P3738:P3743)</f>
        <v>0</v>
      </c>
      <c r="R3738">
        <f t="shared" si="560"/>
        <v>302</v>
      </c>
    </row>
    <row r="3739" spans="1:18">
      <c r="A3739">
        <v>104344.18</v>
      </c>
      <c r="B3739">
        <v>0</v>
      </c>
      <c r="D3739">
        <f t="shared" si="561"/>
        <v>0</v>
      </c>
      <c r="E3739">
        <v>302</v>
      </c>
      <c r="F3739" t="s">
        <v>12</v>
      </c>
      <c r="G3739">
        <f t="shared" si="562"/>
        <v>1</v>
      </c>
      <c r="H3739">
        <f t="shared" si="563"/>
        <v>0</v>
      </c>
      <c r="K3739">
        <f t="shared" si="564"/>
        <v>0</v>
      </c>
      <c r="L3739">
        <v>302</v>
      </c>
      <c r="M3739" t="s">
        <v>12</v>
      </c>
      <c r="N3739">
        <f t="shared" si="565"/>
        <v>0</v>
      </c>
      <c r="O3739">
        <f>STDEV(N3738:N3743)</f>
        <v>2.1646695754132616E-4</v>
      </c>
      <c r="P3739">
        <f>IF(N3739&gt;O3740,"ND",IF(N3739&lt;O3741,"ND",N3739))</f>
        <v>0</v>
      </c>
    </row>
    <row r="3740" spans="1:18">
      <c r="A3740">
        <v>104267.61</v>
      </c>
      <c r="B3740">
        <v>0</v>
      </c>
      <c r="D3740">
        <f t="shared" si="561"/>
        <v>0</v>
      </c>
      <c r="E3740">
        <v>302</v>
      </c>
      <c r="F3740" t="s">
        <v>12</v>
      </c>
      <c r="G3740">
        <f t="shared" si="562"/>
        <v>1</v>
      </c>
      <c r="H3740">
        <f t="shared" si="563"/>
        <v>0</v>
      </c>
      <c r="K3740">
        <f t="shared" si="564"/>
        <v>0</v>
      </c>
      <c r="L3740">
        <v>302</v>
      </c>
      <c r="M3740" t="s">
        <v>12</v>
      </c>
      <c r="N3740">
        <f t="shared" si="565"/>
        <v>0</v>
      </c>
      <c r="O3740">
        <f>O3738+(O3739*1.89)</f>
        <v>4.9749481511126648E-4</v>
      </c>
      <c r="P3740">
        <f>IF(N3740&gt;O3740,"ND",IF(N3740&lt;O3741,"ND",N3740))</f>
        <v>0</v>
      </c>
    </row>
    <row r="3741" spans="1:18">
      <c r="A3741">
        <v>90232.93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-3.2075028439494641E-4</v>
      </c>
      <c r="P3741">
        <f>IF(N3741&gt;O3740,"ND",IF(N3741&lt;O3741,"ND",N3741))</f>
        <v>0</v>
      </c>
    </row>
    <row r="3742" spans="1:18">
      <c r="A3742">
        <v>88572.43</v>
      </c>
      <c r="B3742">
        <v>0</v>
      </c>
      <c r="D3742">
        <f t="shared" si="561"/>
        <v>0</v>
      </c>
      <c r="E3742">
        <v>302</v>
      </c>
      <c r="F3742" t="s">
        <v>12</v>
      </c>
      <c r="G3742">
        <f t="shared" si="562"/>
        <v>1</v>
      </c>
      <c r="H3742">
        <f t="shared" si="563"/>
        <v>0</v>
      </c>
      <c r="K3742">
        <f t="shared" si="564"/>
        <v>0</v>
      </c>
      <c r="L3742">
        <v>302</v>
      </c>
      <c r="M3742" t="s">
        <v>12</v>
      </c>
      <c r="N3742">
        <f t="shared" si="565"/>
        <v>0</v>
      </c>
      <c r="P3742">
        <f>IF(N3742&gt;O3740,"ND",IF(N3742&lt;O3741,"ND",N3742))</f>
        <v>0</v>
      </c>
    </row>
    <row r="3743" spans="1:18">
      <c r="A3743">
        <v>102051.58</v>
      </c>
      <c r="B3743">
        <v>0</v>
      </c>
      <c r="D3743">
        <f t="shared" si="561"/>
        <v>0</v>
      </c>
      <c r="E3743">
        <v>302</v>
      </c>
      <c r="F3743" t="s">
        <v>12</v>
      </c>
      <c r="G3743">
        <f t="shared" si="562"/>
        <v>1</v>
      </c>
      <c r="H3743">
        <f t="shared" si="563"/>
        <v>0</v>
      </c>
      <c r="K3743">
        <f t="shared" si="564"/>
        <v>0</v>
      </c>
      <c r="L3743">
        <v>302</v>
      </c>
      <c r="M3743" t="s">
        <v>12</v>
      </c>
      <c r="N3743">
        <f t="shared" si="565"/>
        <v>0</v>
      </c>
      <c r="P3743">
        <f>IF(N3743&gt;O3740,"ND",IF(N3743&lt;O3741,"ND",N3743))</f>
        <v>0</v>
      </c>
    </row>
    <row r="3744" spans="1:18">
      <c r="A3744">
        <v>90558.47</v>
      </c>
      <c r="B3744">
        <v>335133.3</v>
      </c>
      <c r="D3744">
        <f t="shared" si="561"/>
        <v>335133.3</v>
      </c>
      <c r="E3744">
        <v>39</v>
      </c>
      <c r="F3744" t="s">
        <v>12</v>
      </c>
      <c r="G3744">
        <f t="shared" si="562"/>
        <v>1</v>
      </c>
      <c r="H3744">
        <f t="shared" si="563"/>
        <v>335133.3</v>
      </c>
      <c r="K3744">
        <f t="shared" si="564"/>
        <v>2.313161715417375E-2</v>
      </c>
      <c r="L3744">
        <v>39</v>
      </c>
      <c r="M3744" t="s">
        <v>12</v>
      </c>
      <c r="N3744">
        <f t="shared" si="565"/>
        <v>2.313161715417375E-2</v>
      </c>
      <c r="O3744">
        <f>AVERAGE(N3744:N3749)</f>
        <v>2.4443175950975813E-2</v>
      </c>
      <c r="P3744">
        <f>IF(N3744&gt;O3746,"ND",IF(N3744&lt;O3747,"ND",N3744))</f>
        <v>2.313161715417375E-2</v>
      </c>
      <c r="Q3744">
        <f>AVERAGE(P3744:P3749)</f>
        <v>2.4443175950975813E-2</v>
      </c>
      <c r="R3744">
        <f t="shared" si="560"/>
        <v>39</v>
      </c>
    </row>
    <row r="3745" spans="1:18">
      <c r="A3745">
        <v>103961.34</v>
      </c>
      <c r="B3745">
        <v>311282.88</v>
      </c>
      <c r="D3745">
        <f t="shared" si="561"/>
        <v>311282.88</v>
      </c>
      <c r="E3745">
        <v>39</v>
      </c>
      <c r="F3745" t="s">
        <v>12</v>
      </c>
      <c r="G3745">
        <f t="shared" si="562"/>
        <v>1</v>
      </c>
      <c r="H3745">
        <f t="shared" si="563"/>
        <v>311282.88</v>
      </c>
      <c r="K3745">
        <f t="shared" si="564"/>
        <v>2.1485410154134518E-2</v>
      </c>
      <c r="L3745">
        <v>39</v>
      </c>
      <c r="M3745" t="s">
        <v>12</v>
      </c>
      <c r="N3745">
        <f t="shared" si="565"/>
        <v>2.1485410154134518E-2</v>
      </c>
      <c r="O3745">
        <f>STDEV(N3744:N3749)</f>
        <v>1.8961854979633701E-3</v>
      </c>
      <c r="P3745">
        <f>IF(N3745&gt;O3746,"ND",IF(N3745&lt;O3747,"ND",N3745))</f>
        <v>2.1485410154134518E-2</v>
      </c>
    </row>
    <row r="3746" spans="1:18">
      <c r="A3746">
        <v>95427.78</v>
      </c>
      <c r="B3746">
        <v>375364.35</v>
      </c>
      <c r="D3746">
        <f t="shared" si="561"/>
        <v>375364.35</v>
      </c>
      <c r="E3746">
        <v>39</v>
      </c>
      <c r="F3746" t="s">
        <v>12</v>
      </c>
      <c r="G3746">
        <f t="shared" si="562"/>
        <v>1</v>
      </c>
      <c r="H3746">
        <f t="shared" si="563"/>
        <v>375364.35</v>
      </c>
      <c r="K3746">
        <f t="shared" si="564"/>
        <v>2.5908450271952321E-2</v>
      </c>
      <c r="L3746">
        <v>39</v>
      </c>
      <c r="M3746" t="s">
        <v>12</v>
      </c>
      <c r="N3746">
        <f t="shared" si="565"/>
        <v>2.5908450271952321E-2</v>
      </c>
      <c r="O3746">
        <f>O3744+(O3745*1.89)</f>
        <v>2.8026966542126584E-2</v>
      </c>
      <c r="P3746">
        <f>IF(N3746&gt;O3746,"ND",IF(N3746&lt;O3747,"ND",N3746))</f>
        <v>2.5908450271952321E-2</v>
      </c>
    </row>
    <row r="3747" spans="1:18">
      <c r="A3747">
        <v>100568.7</v>
      </c>
      <c r="B3747">
        <v>383656.84</v>
      </c>
      <c r="D3747">
        <f t="shared" si="561"/>
        <v>383656.84</v>
      </c>
      <c r="E3747">
        <v>39</v>
      </c>
      <c r="F3747" t="s">
        <v>12</v>
      </c>
      <c r="G3747">
        <f t="shared" si="562"/>
        <v>1</v>
      </c>
      <c r="H3747">
        <f t="shared" si="563"/>
        <v>383656.84</v>
      </c>
      <c r="K3747">
        <f t="shared" si="564"/>
        <v>2.6480815667855432E-2</v>
      </c>
      <c r="L3747">
        <v>39</v>
      </c>
      <c r="M3747" t="s">
        <v>12</v>
      </c>
      <c r="N3747">
        <f t="shared" si="565"/>
        <v>2.6480815667855432E-2</v>
      </c>
      <c r="O3747">
        <f>O3744-(O3745*1.89)</f>
        <v>2.0859385359825042E-2</v>
      </c>
      <c r="P3747">
        <f>IF(N3747&gt;O3746,"ND",IF(N3747&lt;O3747,"ND",N3747))</f>
        <v>2.6480815667855432E-2</v>
      </c>
    </row>
    <row r="3748" spans="1:18">
      <c r="A3748">
        <v>95487.53</v>
      </c>
      <c r="B3748">
        <v>369493.94</v>
      </c>
      <c r="D3748">
        <f t="shared" si="561"/>
        <v>369493.94</v>
      </c>
      <c r="E3748">
        <v>39</v>
      </c>
      <c r="F3748" t="s">
        <v>12</v>
      </c>
      <c r="G3748">
        <f t="shared" si="562"/>
        <v>1</v>
      </c>
      <c r="H3748">
        <f t="shared" si="563"/>
        <v>369493.94</v>
      </c>
      <c r="K3748">
        <f t="shared" si="564"/>
        <v>2.5503262018030576E-2</v>
      </c>
      <c r="L3748">
        <v>39</v>
      </c>
      <c r="M3748" t="s">
        <v>12</v>
      </c>
      <c r="N3748">
        <f t="shared" si="565"/>
        <v>2.5503262018030576E-2</v>
      </c>
      <c r="P3748">
        <f>IF(N3748&gt;O3746,"ND",IF(N3748&lt;O3747,"ND",N3748))</f>
        <v>2.5503262018030576E-2</v>
      </c>
    </row>
    <row r="3749" spans="1:18">
      <c r="A3749">
        <v>93305.94</v>
      </c>
      <c r="B3749">
        <v>349880.5</v>
      </c>
      <c r="D3749">
        <f t="shared" si="561"/>
        <v>349880.5</v>
      </c>
      <c r="E3749">
        <v>39</v>
      </c>
      <c r="F3749" t="s">
        <v>12</v>
      </c>
      <c r="G3749">
        <f t="shared" si="562"/>
        <v>1</v>
      </c>
      <c r="H3749">
        <f t="shared" si="563"/>
        <v>349880.5</v>
      </c>
      <c r="K3749">
        <f t="shared" si="564"/>
        <v>2.4149500439708288E-2</v>
      </c>
      <c r="L3749">
        <v>39</v>
      </c>
      <c r="M3749" t="s">
        <v>12</v>
      </c>
      <c r="N3749">
        <f t="shared" si="565"/>
        <v>2.4149500439708288E-2</v>
      </c>
      <c r="P3749">
        <f>IF(N3749&gt;O3746,"ND",IF(N3749&lt;O3747,"ND",N3749))</f>
        <v>2.4149500439708288E-2</v>
      </c>
    </row>
    <row r="3750" spans="1:18">
      <c r="A3750">
        <v>88300.94</v>
      </c>
      <c r="B3750">
        <v>0</v>
      </c>
      <c r="D3750">
        <f t="shared" si="561"/>
        <v>0</v>
      </c>
      <c r="E3750">
        <v>71</v>
      </c>
      <c r="F3750" t="s">
        <v>12</v>
      </c>
      <c r="G3750">
        <f t="shared" si="562"/>
        <v>1</v>
      </c>
      <c r="H3750">
        <f t="shared" si="563"/>
        <v>0</v>
      </c>
      <c r="K3750">
        <f t="shared" si="564"/>
        <v>0</v>
      </c>
      <c r="L3750">
        <v>71</v>
      </c>
      <c r="M3750" t="s">
        <v>12</v>
      </c>
      <c r="N3750">
        <f t="shared" si="565"/>
        <v>0</v>
      </c>
      <c r="O3750">
        <f>AVERAGE(N3750:N3755)</f>
        <v>1.7035630169518338E-4</v>
      </c>
      <c r="P3750">
        <f>IF(N3750&gt;O3752,"ND",IF(N3750&lt;O3753,"ND",N3750))</f>
        <v>0</v>
      </c>
      <c r="Q3750">
        <f>AVERAGE(P3750:P3755)</f>
        <v>1.7035630169518338E-4</v>
      </c>
      <c r="R3750">
        <f t="shared" si="560"/>
        <v>71</v>
      </c>
    </row>
    <row r="3751" spans="1:18">
      <c r="A3751">
        <v>87049.63</v>
      </c>
      <c r="B3751">
        <v>4148.33</v>
      </c>
      <c r="D3751">
        <f t="shared" si="561"/>
        <v>4148.33</v>
      </c>
      <c r="E3751">
        <v>71</v>
      </c>
      <c r="F3751" t="s">
        <v>12</v>
      </c>
      <c r="G3751">
        <f t="shared" si="562"/>
        <v>1</v>
      </c>
      <c r="H3751">
        <f t="shared" si="563"/>
        <v>4148.33</v>
      </c>
      <c r="K3751">
        <f t="shared" si="564"/>
        <v>2.8632660911098241E-4</v>
      </c>
      <c r="L3751">
        <v>71</v>
      </c>
      <c r="M3751" t="s">
        <v>12</v>
      </c>
      <c r="N3751">
        <f t="shared" si="565"/>
        <v>2.8632660911098241E-4</v>
      </c>
      <c r="O3751">
        <f>STDEV(N3750:N3755)</f>
        <v>1.8717662993013423E-4</v>
      </c>
      <c r="P3751">
        <f>IF(N3751&gt;O3752,"ND",IF(N3751&lt;O3753,"ND",N3751))</f>
        <v>2.8632660911098241E-4</v>
      </c>
    </row>
    <row r="3752" spans="1:18">
      <c r="A3752">
        <v>87728.28</v>
      </c>
      <c r="B3752">
        <v>6559.17</v>
      </c>
      <c r="D3752">
        <f t="shared" si="561"/>
        <v>6559.17</v>
      </c>
      <c r="E3752">
        <v>71</v>
      </c>
      <c r="F3752" t="s">
        <v>12</v>
      </c>
      <c r="G3752">
        <f t="shared" si="562"/>
        <v>1</v>
      </c>
      <c r="H3752">
        <f t="shared" si="563"/>
        <v>6559.17</v>
      </c>
      <c r="K3752">
        <f t="shared" si="564"/>
        <v>4.5272794225205865E-4</v>
      </c>
      <c r="L3752">
        <v>71</v>
      </c>
      <c r="M3752" t="s">
        <v>12</v>
      </c>
      <c r="N3752">
        <f t="shared" si="565"/>
        <v>4.5272794225205865E-4</v>
      </c>
      <c r="O3752">
        <f>O3750+(O3751*1.89)</f>
        <v>5.2412013226313706E-4</v>
      </c>
      <c r="P3752">
        <f>IF(N3752&gt;O3752,"ND",IF(N3752&lt;O3753,"ND",N3752))</f>
        <v>4.5272794225205865E-4</v>
      </c>
    </row>
    <row r="3753" spans="1:18">
      <c r="A3753">
        <v>87382.14</v>
      </c>
      <c r="B3753">
        <v>521.17999999999995</v>
      </c>
      <c r="D3753">
        <f t="shared" si="561"/>
        <v>521.17999999999995</v>
      </c>
      <c r="E3753">
        <v>71</v>
      </c>
      <c r="F3753" t="s">
        <v>12</v>
      </c>
      <c r="G3753">
        <f t="shared" si="562"/>
        <v>1</v>
      </c>
      <c r="H3753">
        <f t="shared" si="563"/>
        <v>521.17999999999995</v>
      </c>
      <c r="K3753">
        <f t="shared" si="564"/>
        <v>3.5972958307671228E-5</v>
      </c>
      <c r="L3753">
        <v>71</v>
      </c>
      <c r="M3753" t="s">
        <v>12</v>
      </c>
      <c r="N3753">
        <f t="shared" si="565"/>
        <v>3.5972958307671228E-5</v>
      </c>
      <c r="O3753">
        <f>O3750-(O3751*1.89)</f>
        <v>-1.8340752887277027E-4</v>
      </c>
      <c r="P3753">
        <f>IF(N3753&gt;O3752,"ND",IF(N3753&lt;O3753,"ND",N3753))</f>
        <v>3.5972958307671228E-5</v>
      </c>
    </row>
    <row r="3754" spans="1:18">
      <c r="A3754">
        <v>97543.08</v>
      </c>
      <c r="B3754">
        <v>0</v>
      </c>
      <c r="D3754">
        <f t="shared" si="561"/>
        <v>0</v>
      </c>
      <c r="E3754">
        <v>71</v>
      </c>
      <c r="F3754" t="s">
        <v>12</v>
      </c>
      <c r="G3754">
        <f t="shared" si="562"/>
        <v>1</v>
      </c>
      <c r="H3754">
        <f t="shared" si="563"/>
        <v>0</v>
      </c>
      <c r="K3754">
        <f t="shared" si="564"/>
        <v>0</v>
      </c>
      <c r="L3754">
        <v>71</v>
      </c>
      <c r="M3754" t="s">
        <v>12</v>
      </c>
      <c r="N3754">
        <f t="shared" si="565"/>
        <v>0</v>
      </c>
      <c r="P3754">
        <f>IF(N3754&gt;O3752,"ND",IF(N3754&lt;O3753,"ND",N3754))</f>
        <v>0</v>
      </c>
    </row>
    <row r="3755" spans="1:18">
      <c r="A3755">
        <v>97615.07</v>
      </c>
      <c r="B3755">
        <v>3580.16</v>
      </c>
      <c r="D3755">
        <f t="shared" si="561"/>
        <v>3580.16</v>
      </c>
      <c r="E3755">
        <v>71</v>
      </c>
      <c r="F3755" t="s">
        <v>12</v>
      </c>
      <c r="G3755">
        <f t="shared" si="562"/>
        <v>1</v>
      </c>
      <c r="H3755">
        <f t="shared" si="563"/>
        <v>3580.16</v>
      </c>
      <c r="K3755">
        <f t="shared" si="564"/>
        <v>2.4711030050038801E-4</v>
      </c>
      <c r="L3755">
        <v>71</v>
      </c>
      <c r="M3755" t="s">
        <v>12</v>
      </c>
      <c r="N3755">
        <f t="shared" si="565"/>
        <v>2.4711030050038801E-4</v>
      </c>
      <c r="P3755">
        <f>IF(N3755&gt;O3752,"ND",IF(N3755&lt;O3753,"ND",N3755))</f>
        <v>2.4711030050038801E-4</v>
      </c>
    </row>
    <row r="3756" spans="1:18">
      <c r="A3756">
        <v>119928.38</v>
      </c>
      <c r="B3756">
        <v>1289.08</v>
      </c>
      <c r="D3756">
        <f t="shared" si="561"/>
        <v>1289.08</v>
      </c>
      <c r="E3756">
        <v>38</v>
      </c>
      <c r="F3756" t="s">
        <v>12</v>
      </c>
      <c r="G3756">
        <f t="shared" si="562"/>
        <v>1</v>
      </c>
      <c r="H3756">
        <f t="shared" si="563"/>
        <v>1289.08</v>
      </c>
      <c r="K3756">
        <f t="shared" si="564"/>
        <v>8.8975058703812178E-5</v>
      </c>
      <c r="L3756">
        <v>38</v>
      </c>
      <c r="M3756" t="s">
        <v>12</v>
      </c>
      <c r="N3756">
        <f t="shared" si="565"/>
        <v>8.8975058703812178E-5</v>
      </c>
      <c r="O3756">
        <f>AVERAGE(N3756:N3761)</f>
        <v>1.3125054354359126E-4</v>
      </c>
      <c r="P3756">
        <f>IF(N3756&gt;O3758,"ND",IF(N3756&lt;O3759,"ND",N3756))</f>
        <v>8.8975058703812178E-5</v>
      </c>
      <c r="Q3756">
        <f>AVERAGE(P3756:P3761)</f>
        <v>1.3125054354359126E-4</v>
      </c>
      <c r="R3756">
        <f t="shared" si="560"/>
        <v>38</v>
      </c>
    </row>
    <row r="3757" spans="1:18">
      <c r="A3757">
        <v>105632.3</v>
      </c>
      <c r="B3757">
        <v>2846.35</v>
      </c>
      <c r="D3757">
        <f t="shared" si="561"/>
        <v>2846.35</v>
      </c>
      <c r="E3757">
        <v>38</v>
      </c>
      <c r="F3757" t="s">
        <v>12</v>
      </c>
      <c r="G3757">
        <f t="shared" si="562"/>
        <v>1</v>
      </c>
      <c r="H3757">
        <f t="shared" si="563"/>
        <v>2846.35</v>
      </c>
      <c r="K3757">
        <f t="shared" si="564"/>
        <v>1.9646116481645499E-4</v>
      </c>
      <c r="L3757">
        <v>38</v>
      </c>
      <c r="M3757" t="s">
        <v>12</v>
      </c>
      <c r="N3757">
        <f t="shared" si="565"/>
        <v>1.9646116481645499E-4</v>
      </c>
      <c r="O3757">
        <f>STDEV(N3756:N3761)</f>
        <v>1.2732072940724529E-4</v>
      </c>
      <c r="P3757">
        <f>IF(N3757&gt;O3758,"ND",IF(N3757&lt;O3759,"ND",N3757))</f>
        <v>1.9646116481645499E-4</v>
      </c>
    </row>
    <row r="3758" spans="1:18">
      <c r="A3758">
        <v>83127.81</v>
      </c>
      <c r="B3758">
        <v>4752.8599999999997</v>
      </c>
      <c r="D3758">
        <f t="shared" si="561"/>
        <v>4752.8599999999997</v>
      </c>
      <c r="E3758">
        <v>38</v>
      </c>
      <c r="F3758" t="s">
        <v>12</v>
      </c>
      <c r="G3758">
        <f t="shared" si="562"/>
        <v>1</v>
      </c>
      <c r="H3758">
        <f t="shared" si="563"/>
        <v>4752.8599999999997</v>
      </c>
      <c r="K3758">
        <f t="shared" si="564"/>
        <v>3.28052562688895E-4</v>
      </c>
      <c r="L3758">
        <v>38</v>
      </c>
      <c r="M3758" t="s">
        <v>12</v>
      </c>
      <c r="N3758">
        <f t="shared" si="565"/>
        <v>3.28052562688895E-4</v>
      </c>
      <c r="O3758">
        <f>O3756+(O3757*1.89)</f>
        <v>3.7188672212328487E-4</v>
      </c>
      <c r="P3758">
        <f>IF(N3758&gt;O3758,"ND",IF(N3758&lt;O3759,"ND",N3758))</f>
        <v>3.28052562688895E-4</v>
      </c>
    </row>
    <row r="3759" spans="1:18">
      <c r="A3759">
        <v>88800.44</v>
      </c>
      <c r="B3759">
        <v>0</v>
      </c>
      <c r="D3759">
        <f t="shared" si="561"/>
        <v>0</v>
      </c>
      <c r="E3759">
        <v>38</v>
      </c>
      <c r="F3759" t="s">
        <v>12</v>
      </c>
      <c r="G3759">
        <f t="shared" si="562"/>
        <v>1</v>
      </c>
      <c r="H3759">
        <f t="shared" si="563"/>
        <v>0</v>
      </c>
      <c r="K3759">
        <f t="shared" si="564"/>
        <v>0</v>
      </c>
      <c r="L3759">
        <v>38</v>
      </c>
      <c r="M3759" t="s">
        <v>12</v>
      </c>
      <c r="N3759">
        <f t="shared" si="565"/>
        <v>0</v>
      </c>
      <c r="O3759">
        <f>O3756-(O3757*1.89)</f>
        <v>-1.0938563503610233E-4</v>
      </c>
      <c r="P3759">
        <f>IF(N3759&gt;O3758,"ND",IF(N3759&lt;O3759,"ND",N3759))</f>
        <v>0</v>
      </c>
    </row>
    <row r="3760" spans="1:18">
      <c r="A3760">
        <v>74954.320000000007</v>
      </c>
      <c r="B3760">
        <v>2521.14</v>
      </c>
      <c r="D3760">
        <f t="shared" si="561"/>
        <v>2521.14</v>
      </c>
      <c r="E3760">
        <v>38</v>
      </c>
      <c r="F3760" t="s">
        <v>12</v>
      </c>
      <c r="G3760">
        <f t="shared" si="562"/>
        <v>1</v>
      </c>
      <c r="H3760">
        <f t="shared" si="563"/>
        <v>2521.14</v>
      </c>
      <c r="K3760">
        <f t="shared" si="564"/>
        <v>1.7401447505238545E-4</v>
      </c>
      <c r="L3760">
        <v>38</v>
      </c>
      <c r="M3760" t="s">
        <v>12</v>
      </c>
      <c r="N3760">
        <f t="shared" si="565"/>
        <v>1.7401447505238545E-4</v>
      </c>
      <c r="P3760">
        <f>IF(N3760&gt;O3758,"ND",IF(N3760&lt;O3759,"ND",N3760))</f>
        <v>1.7401447505238545E-4</v>
      </c>
    </row>
    <row r="3761" spans="1:18">
      <c r="A3761">
        <v>92116.61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132673.22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1.6776866171100404E-5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131394.34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4.1094761602156527E-5</v>
      </c>
      <c r="P3763">
        <f>IF(N3763&gt;O3764,"ND",IF(N3763&lt;O3765,"ND",N3763))</f>
        <v>0</v>
      </c>
    </row>
    <row r="3764" spans="1:18">
      <c r="A3764">
        <v>144951.29999999999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9.4445965599176241E-5</v>
      </c>
      <c r="P3764">
        <f>IF(N3764&gt;O3764,"ND",IF(N3764&lt;O3765,"ND",N3764))</f>
        <v>0</v>
      </c>
    </row>
    <row r="3765" spans="1:18">
      <c r="A3765">
        <v>172953.89</v>
      </c>
      <c r="B3765">
        <v>1458.39</v>
      </c>
      <c r="D3765">
        <f t="shared" si="561"/>
        <v>1458.39</v>
      </c>
      <c r="E3765" t="s">
        <v>8</v>
      </c>
      <c r="F3765" t="s">
        <v>12</v>
      </c>
      <c r="G3765">
        <f t="shared" si="562"/>
        <v>1</v>
      </c>
      <c r="H3765">
        <f t="shared" si="563"/>
        <v>1458.39</v>
      </c>
      <c r="K3765">
        <f t="shared" si="564"/>
        <v>1.0066119702660242E-4</v>
      </c>
      <c r="L3765" t="s">
        <v>8</v>
      </c>
      <c r="M3765" t="s">
        <v>12</v>
      </c>
      <c r="N3765">
        <f t="shared" si="565"/>
        <v>1.0066119702660242E-4</v>
      </c>
      <c r="O3765">
        <f>O3762-(O3763*1.89)</f>
        <v>-6.0892233256975427E-5</v>
      </c>
      <c r="P3765" t="str">
        <f>IF(N3765&gt;O3764,"ND",IF(N3765&lt;O3765,"ND",N3765))</f>
        <v>ND</v>
      </c>
    </row>
    <row r="3766" spans="1:18">
      <c r="A3766">
        <v>201206.19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211480.35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132721.54</v>
      </c>
      <c r="B3768">
        <v>269869.33</v>
      </c>
      <c r="D3768">
        <f t="shared" si="561"/>
        <v>269869.33</v>
      </c>
      <c r="E3768">
        <v>37</v>
      </c>
      <c r="F3768" t="s">
        <v>12</v>
      </c>
      <c r="G3768">
        <f t="shared" si="562"/>
        <v>1</v>
      </c>
      <c r="H3768">
        <f t="shared" si="563"/>
        <v>269869.33</v>
      </c>
      <c r="K3768">
        <f t="shared" si="564"/>
        <v>1.8626958357207051E-2</v>
      </c>
      <c r="L3768">
        <v>37</v>
      </c>
      <c r="M3768" t="s">
        <v>12</v>
      </c>
      <c r="N3768">
        <f t="shared" si="565"/>
        <v>1.8626958357207051E-2</v>
      </c>
      <c r="O3768">
        <f>AVERAGE(N3768:N3773)</f>
        <v>1.4753899410563908E-2</v>
      </c>
      <c r="P3768">
        <f>IF(N3768&gt;O3770,"ND",IF(N3768&lt;O3771,"ND",N3768))</f>
        <v>1.8626958357207051E-2</v>
      </c>
      <c r="Q3768">
        <f>AVERAGE(P3768:P3773)</f>
        <v>1.4753899410563908E-2</v>
      </c>
      <c r="R3768">
        <f t="shared" si="566"/>
        <v>37</v>
      </c>
    </row>
    <row r="3769" spans="1:18">
      <c r="A3769">
        <v>149372.20000000001</v>
      </c>
      <c r="B3769">
        <v>288826.11</v>
      </c>
      <c r="D3769">
        <f t="shared" si="561"/>
        <v>288826.11</v>
      </c>
      <c r="E3769">
        <v>37</v>
      </c>
      <c r="F3769" t="s">
        <v>12</v>
      </c>
      <c r="G3769">
        <f t="shared" si="562"/>
        <v>1</v>
      </c>
      <c r="H3769">
        <f t="shared" si="563"/>
        <v>288826.11</v>
      </c>
      <c r="K3769">
        <f t="shared" si="564"/>
        <v>1.9935395857854993E-2</v>
      </c>
      <c r="L3769">
        <v>37</v>
      </c>
      <c r="M3769" t="s">
        <v>12</v>
      </c>
      <c r="N3769">
        <f t="shared" si="565"/>
        <v>1.9935395857854993E-2</v>
      </c>
      <c r="O3769">
        <f>STDEV(N3768:N3773)</f>
        <v>3.7036951454009611E-3</v>
      </c>
      <c r="P3769">
        <f>IF(N3769&gt;O3770,"ND",IF(N3769&lt;O3771,"ND",N3769))</f>
        <v>1.9935395857854993E-2</v>
      </c>
    </row>
    <row r="3770" spans="1:18">
      <c r="A3770">
        <v>167965.95</v>
      </c>
      <c r="B3770">
        <v>211130.32</v>
      </c>
      <c r="D3770">
        <f t="shared" si="561"/>
        <v>211130.32</v>
      </c>
      <c r="E3770">
        <v>37</v>
      </c>
      <c r="F3770" t="s">
        <v>12</v>
      </c>
      <c r="G3770">
        <f t="shared" si="562"/>
        <v>1</v>
      </c>
      <c r="H3770">
        <f t="shared" si="563"/>
        <v>211130.32</v>
      </c>
      <c r="K3770">
        <f t="shared" si="564"/>
        <v>1.4572666255123538E-2</v>
      </c>
      <c r="L3770">
        <v>37</v>
      </c>
      <c r="M3770" t="s">
        <v>12</v>
      </c>
      <c r="N3770">
        <f t="shared" si="565"/>
        <v>1.4572666255123538E-2</v>
      </c>
      <c r="O3770">
        <f>O3768+(O3769*1.89)</f>
        <v>2.1753883235371724E-2</v>
      </c>
      <c r="P3770">
        <f>IF(N3770&gt;O3770,"ND",IF(N3770&lt;O3771,"ND",N3770))</f>
        <v>1.4572666255123538E-2</v>
      </c>
    </row>
    <row r="3771" spans="1:18">
      <c r="A3771">
        <v>109084.46</v>
      </c>
      <c r="B3771">
        <v>178927.79</v>
      </c>
      <c r="D3771">
        <f t="shared" si="561"/>
        <v>178927.79</v>
      </c>
      <c r="E3771">
        <v>37</v>
      </c>
      <c r="F3771" t="s">
        <v>12</v>
      </c>
      <c r="G3771">
        <f t="shared" si="562"/>
        <v>1</v>
      </c>
      <c r="H3771">
        <f t="shared" si="563"/>
        <v>178927.79</v>
      </c>
      <c r="K3771">
        <f t="shared" si="564"/>
        <v>1.2349978759265041E-2</v>
      </c>
      <c r="L3771">
        <v>37</v>
      </c>
      <c r="M3771" t="s">
        <v>12</v>
      </c>
      <c r="N3771">
        <f t="shared" si="565"/>
        <v>1.2349978759265041E-2</v>
      </c>
      <c r="O3771">
        <f>O3768-(O3769*1.89)</f>
        <v>7.7539155857560922E-3</v>
      </c>
      <c r="P3771">
        <f>IF(N3771&gt;O3770,"ND",IF(N3771&lt;O3771,"ND",N3771))</f>
        <v>1.2349978759265041E-2</v>
      </c>
    </row>
    <row r="3772" spans="1:18">
      <c r="A3772">
        <v>98962.89</v>
      </c>
      <c r="B3772">
        <v>166827.21</v>
      </c>
      <c r="D3772">
        <f t="shared" si="561"/>
        <v>166827.21</v>
      </c>
      <c r="E3772">
        <v>37</v>
      </c>
      <c r="F3772" t="s">
        <v>12</v>
      </c>
      <c r="G3772">
        <f t="shared" si="562"/>
        <v>1</v>
      </c>
      <c r="H3772">
        <f t="shared" si="563"/>
        <v>166827.21</v>
      </c>
      <c r="K3772">
        <f t="shared" si="564"/>
        <v>1.1514770846761413E-2</v>
      </c>
      <c r="L3772">
        <v>37</v>
      </c>
      <c r="M3772" t="s">
        <v>12</v>
      </c>
      <c r="N3772">
        <f t="shared" si="565"/>
        <v>1.1514770846761413E-2</v>
      </c>
      <c r="P3772">
        <f>IF(N3772&gt;O3770,"ND",IF(N3772&lt;O3771,"ND",N3772))</f>
        <v>1.1514770846761413E-2</v>
      </c>
    </row>
    <row r="3773" spans="1:18">
      <c r="A3773">
        <v>92890.37</v>
      </c>
      <c r="B3773">
        <v>166955.51</v>
      </c>
      <c r="D3773">
        <f t="shared" si="561"/>
        <v>166955.51</v>
      </c>
      <c r="E3773">
        <v>37</v>
      </c>
      <c r="F3773" t="s">
        <v>12</v>
      </c>
      <c r="G3773">
        <f t="shared" si="562"/>
        <v>1</v>
      </c>
      <c r="H3773">
        <f t="shared" si="563"/>
        <v>166955.51</v>
      </c>
      <c r="K3773">
        <f t="shared" si="564"/>
        <v>1.1523626387171396E-2</v>
      </c>
      <c r="L3773">
        <v>37</v>
      </c>
      <c r="M3773" t="s">
        <v>12</v>
      </c>
      <c r="N3773">
        <f t="shared" si="565"/>
        <v>1.1523626387171396E-2</v>
      </c>
      <c r="P3773">
        <f>IF(N3773&gt;O3770,"ND",IF(N3773&lt;O3771,"ND",N3773))</f>
        <v>1.1523626387171396E-2</v>
      </c>
    </row>
    <row r="3774" spans="1:18">
      <c r="A3774">
        <v>88820.85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6.3054714766973036E-5</v>
      </c>
      <c r="P3774">
        <f>IF(N3774&gt;O3776,"ND",IF(N3774&lt;O3777,"ND",N3774))</f>
        <v>0</v>
      </c>
      <c r="Q3774">
        <f>AVERAGE(P3774:P3779)</f>
        <v>6.3054714766973036E-5</v>
      </c>
      <c r="R3774">
        <f t="shared" si="566"/>
        <v>305</v>
      </c>
    </row>
    <row r="3775" spans="1:18">
      <c r="A3775">
        <v>119652.57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9.8519062299051249E-5</v>
      </c>
      <c r="P3775">
        <f>IF(N3775&gt;O3776,"ND",IF(N3775&lt;O3777,"ND",N3775))</f>
        <v>0</v>
      </c>
    </row>
    <row r="3776" spans="1:18">
      <c r="A3776">
        <v>102664.79</v>
      </c>
      <c r="B3776">
        <v>2447.4</v>
      </c>
      <c r="D3776">
        <f t="shared" si="561"/>
        <v>2447.4</v>
      </c>
      <c r="E3776">
        <v>305</v>
      </c>
      <c r="F3776" t="s">
        <v>12</v>
      </c>
      <c r="G3776">
        <f t="shared" si="562"/>
        <v>1</v>
      </c>
      <c r="H3776">
        <f t="shared" si="563"/>
        <v>2447.4</v>
      </c>
      <c r="K3776">
        <f t="shared" si="564"/>
        <v>1.6892478253615752E-4</v>
      </c>
      <c r="L3776">
        <v>305</v>
      </c>
      <c r="M3776" t="s">
        <v>12</v>
      </c>
      <c r="N3776">
        <f t="shared" si="565"/>
        <v>1.6892478253615752E-4</v>
      </c>
      <c r="O3776">
        <f>O3774+(O3775*1.89)</f>
        <v>2.4925574251217987E-4</v>
      </c>
      <c r="P3776">
        <f>IF(N3776&gt;O3776,"ND",IF(N3776&lt;O3777,"ND",N3776))</f>
        <v>1.6892478253615752E-4</v>
      </c>
    </row>
    <row r="3777" spans="1:18">
      <c r="A3777">
        <v>103638.91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-1.2314631297823383E-4</v>
      </c>
      <c r="P3777">
        <f>IF(N3777&gt;O3776,"ND",IF(N3777&lt;O3777,"ND",N3777))</f>
        <v>0</v>
      </c>
    </row>
    <row r="3778" spans="1:18">
      <c r="A3778">
        <v>95070.23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94011.17</v>
      </c>
      <c r="B3779">
        <v>3033.86</v>
      </c>
      <c r="D3779">
        <f t="shared" si="561"/>
        <v>3033.86</v>
      </c>
      <c r="E3779">
        <v>305</v>
      </c>
      <c r="F3779" t="s">
        <v>12</v>
      </c>
      <c r="G3779">
        <f t="shared" si="562"/>
        <v>1</v>
      </c>
      <c r="H3779">
        <f t="shared" si="563"/>
        <v>3033.86</v>
      </c>
      <c r="K3779">
        <f t="shared" si="564"/>
        <v>2.0940350606568067E-4</v>
      </c>
      <c r="L3779">
        <v>305</v>
      </c>
      <c r="M3779" t="s">
        <v>12</v>
      </c>
      <c r="N3779">
        <f t="shared" si="565"/>
        <v>2.0940350606568067E-4</v>
      </c>
      <c r="P3779">
        <f>IF(N3779&gt;O3776,"ND",IF(N3779&lt;O3777,"ND",N3779))</f>
        <v>2.0940350606568067E-4</v>
      </c>
    </row>
    <row r="3780" spans="1:18">
      <c r="A3780">
        <v>107900.2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1.6493875401958357E-5</v>
      </c>
      <c r="P3780">
        <f>IF(N3780&gt;O3782,"ND",IF(N3780&lt;O3783,"ND",N3780))</f>
        <v>0</v>
      </c>
      <c r="Q3780">
        <f>AVERAGE(P3780:P3785)</f>
        <v>0</v>
      </c>
      <c r="R3780">
        <f t="shared" si="566"/>
        <v>36</v>
      </c>
    </row>
    <row r="3781" spans="1:18">
      <c r="A3781">
        <v>105686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4.0401578615840762E-5</v>
      </c>
      <c r="P3781">
        <f>IF(N3781&gt;O3782,"ND",IF(N3781&lt;O3783,"ND",N3781))</f>
        <v>0</v>
      </c>
    </row>
    <row r="3782" spans="1:18">
      <c r="A3782">
        <v>107750.88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9.2852858985897384E-5</v>
      </c>
      <c r="P3782">
        <f>IF(N3782&gt;O3782,"ND",IF(N3782&lt;O3783,"ND",N3782))</f>
        <v>0</v>
      </c>
    </row>
    <row r="3783" spans="1:18">
      <c r="A3783">
        <v>95986.99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-5.9865108181980677E-5</v>
      </c>
      <c r="P3783">
        <f>IF(N3783&gt;O3782,"ND",IF(N3783&lt;O3783,"ND",N3783))</f>
        <v>0</v>
      </c>
    </row>
    <row r="3784" spans="1:18">
      <c r="A3784">
        <v>112053.64</v>
      </c>
      <c r="B3784">
        <v>1433.79</v>
      </c>
      <c r="D3784">
        <f t="shared" si="567"/>
        <v>1433.79</v>
      </c>
      <c r="E3784">
        <v>36</v>
      </c>
      <c r="F3784" t="s">
        <v>12</v>
      </c>
      <c r="G3784">
        <f t="shared" si="568"/>
        <v>1</v>
      </c>
      <c r="H3784">
        <f t="shared" si="569"/>
        <v>1433.79</v>
      </c>
      <c r="K3784">
        <f t="shared" si="570"/>
        <v>9.8963252411750133E-5</v>
      </c>
      <c r="L3784">
        <v>36</v>
      </c>
      <c r="M3784" t="s">
        <v>12</v>
      </c>
      <c r="N3784">
        <f t="shared" si="571"/>
        <v>9.8963252411750133E-5</v>
      </c>
      <c r="P3784" t="str">
        <f>IF(N3784&gt;O3782,"ND",IF(N3784&lt;O3783,"ND",N3784))</f>
        <v>ND</v>
      </c>
    </row>
    <row r="3785" spans="1:18">
      <c r="A3785">
        <v>107527.2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104916.69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0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99573.71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0</v>
      </c>
      <c r="P3787">
        <f>IF(N3787&gt;O3788,"ND",IF(N3787&lt;O3789,"ND",N3787))</f>
        <v>0</v>
      </c>
    </row>
    <row r="3788" spans="1:18">
      <c r="A3788">
        <v>100087.29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0</v>
      </c>
      <c r="P3788">
        <f>IF(N3788&gt;O3788,"ND",IF(N3788&lt;O3789,"ND",N3788))</f>
        <v>0</v>
      </c>
    </row>
    <row r="3789" spans="1:18">
      <c r="A3789">
        <v>93200.52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0</v>
      </c>
      <c r="P3789">
        <f>IF(N3789&gt;O3788,"ND",IF(N3789&lt;O3789,"ND",N3789))</f>
        <v>0</v>
      </c>
    </row>
    <row r="3790" spans="1:18">
      <c r="A3790">
        <v>100054.83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90688.85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71874.33</v>
      </c>
      <c r="B3792">
        <v>31034.59</v>
      </c>
      <c r="D3792">
        <f t="shared" si="567"/>
        <v>31034.59</v>
      </c>
      <c r="E3792">
        <v>35</v>
      </c>
      <c r="F3792" t="s">
        <v>12</v>
      </c>
      <c r="G3792">
        <f t="shared" si="568"/>
        <v>1</v>
      </c>
      <c r="H3792">
        <f t="shared" si="569"/>
        <v>31034.59</v>
      </c>
      <c r="K3792">
        <f t="shared" si="570"/>
        <v>2.1420737790507514E-3</v>
      </c>
      <c r="L3792">
        <v>35</v>
      </c>
      <c r="M3792" t="s">
        <v>12</v>
      </c>
      <c r="N3792">
        <f t="shared" si="571"/>
        <v>2.1420737790507514E-3</v>
      </c>
      <c r="O3792">
        <f>AVERAGE(N3792:N3797)</f>
        <v>1.9724119551089462E-3</v>
      </c>
      <c r="P3792">
        <f>IF(N3792&gt;O3794,"ND",IF(N3792&lt;O3795,"ND",N3792))</f>
        <v>2.1420737790507514E-3</v>
      </c>
      <c r="Q3792">
        <f>AVERAGE(P3792:P3797)</f>
        <v>1.9724119551089462E-3</v>
      </c>
      <c r="R3792">
        <f t="shared" si="566"/>
        <v>35</v>
      </c>
    </row>
    <row r="3793" spans="1:18">
      <c r="A3793">
        <v>85367.83</v>
      </c>
      <c r="B3793">
        <v>19025.18</v>
      </c>
      <c r="D3793">
        <f t="shared" si="567"/>
        <v>19025.18</v>
      </c>
      <c r="E3793">
        <v>35</v>
      </c>
      <c r="F3793" t="s">
        <v>12</v>
      </c>
      <c r="G3793">
        <f t="shared" si="568"/>
        <v>1</v>
      </c>
      <c r="H3793">
        <f t="shared" si="569"/>
        <v>19025.18</v>
      </c>
      <c r="K3793">
        <f t="shared" si="570"/>
        <v>1.3131586149429E-3</v>
      </c>
      <c r="L3793">
        <v>35</v>
      </c>
      <c r="M3793" t="s">
        <v>12</v>
      </c>
      <c r="N3793">
        <f t="shared" si="571"/>
        <v>1.3131586149429E-3</v>
      </c>
      <c r="O3793">
        <f>STDEV(N3792:N3797)</f>
        <v>4.6384490399763146E-4</v>
      </c>
      <c r="P3793">
        <f>IF(N3793&gt;O3794,"ND",IF(N3793&lt;O3795,"ND",N3793))</f>
        <v>1.3131586149429E-3</v>
      </c>
    </row>
    <row r="3794" spans="1:18">
      <c r="A3794">
        <v>77032.800000000003</v>
      </c>
      <c r="B3794">
        <v>30131.29</v>
      </c>
      <c r="D3794">
        <f t="shared" si="567"/>
        <v>30131.29</v>
      </c>
      <c r="E3794">
        <v>35</v>
      </c>
      <c r="F3794" t="s">
        <v>12</v>
      </c>
      <c r="G3794">
        <f t="shared" si="568"/>
        <v>1</v>
      </c>
      <c r="H3794">
        <f t="shared" si="569"/>
        <v>30131.29</v>
      </c>
      <c r="K3794">
        <f t="shared" si="570"/>
        <v>2.0797260810590415E-3</v>
      </c>
      <c r="L3794">
        <v>35</v>
      </c>
      <c r="M3794" t="s">
        <v>12</v>
      </c>
      <c r="N3794">
        <f t="shared" si="571"/>
        <v>2.0797260810590415E-3</v>
      </c>
      <c r="O3794">
        <f>O3792+(O3793*1.89)</f>
        <v>2.8490788236644696E-3</v>
      </c>
      <c r="P3794">
        <f>IF(N3794&gt;O3794,"ND",IF(N3794&lt;O3795,"ND",N3794))</f>
        <v>2.0797260810590415E-3</v>
      </c>
    </row>
    <row r="3795" spans="1:18">
      <c r="A3795">
        <v>69242.320000000007</v>
      </c>
      <c r="B3795">
        <v>31364.01</v>
      </c>
      <c r="D3795">
        <f t="shared" si="567"/>
        <v>31364.01</v>
      </c>
      <c r="E3795">
        <v>35</v>
      </c>
      <c r="F3795" t="s">
        <v>12</v>
      </c>
      <c r="G3795">
        <f t="shared" si="568"/>
        <v>1</v>
      </c>
      <c r="H3795">
        <f t="shared" si="569"/>
        <v>31364.01</v>
      </c>
      <c r="K3795">
        <f t="shared" si="570"/>
        <v>2.1648110520192327E-3</v>
      </c>
      <c r="L3795">
        <v>35</v>
      </c>
      <c r="M3795" t="s">
        <v>12</v>
      </c>
      <c r="N3795">
        <f t="shared" si="571"/>
        <v>2.1648110520192327E-3</v>
      </c>
      <c r="O3795">
        <f>O3792-(O3793*1.89)</f>
        <v>1.0957450865534228E-3</v>
      </c>
      <c r="P3795">
        <f>IF(N3795&gt;O3794,"ND",IF(N3795&lt;O3795,"ND",N3795))</f>
        <v>2.1648110520192327E-3</v>
      </c>
    </row>
    <row r="3796" spans="1:18">
      <c r="A3796">
        <v>75874.09</v>
      </c>
      <c r="B3796">
        <v>22383.439999999999</v>
      </c>
      <c r="D3796">
        <f t="shared" si="567"/>
        <v>22383.439999999999</v>
      </c>
      <c r="E3796">
        <v>35</v>
      </c>
      <c r="F3796" t="s">
        <v>12</v>
      </c>
      <c r="G3796">
        <f t="shared" si="568"/>
        <v>1</v>
      </c>
      <c r="H3796">
        <f t="shared" si="569"/>
        <v>22383.439999999999</v>
      </c>
      <c r="K3796">
        <f t="shared" si="570"/>
        <v>1.5449529028402098E-3</v>
      </c>
      <c r="L3796">
        <v>35</v>
      </c>
      <c r="M3796" t="s">
        <v>12</v>
      </c>
      <c r="N3796">
        <f t="shared" si="571"/>
        <v>1.5449529028402098E-3</v>
      </c>
      <c r="P3796">
        <f>IF(N3796&gt;O3794,"ND",IF(N3796&lt;O3795,"ND",N3796))</f>
        <v>1.5449529028402098E-3</v>
      </c>
    </row>
    <row r="3797" spans="1:18">
      <c r="A3797">
        <v>76035.789999999994</v>
      </c>
      <c r="B3797">
        <v>37520.559999999998</v>
      </c>
      <c r="D3797">
        <f t="shared" si="567"/>
        <v>37520.559999999998</v>
      </c>
      <c r="E3797">
        <v>35</v>
      </c>
      <c r="F3797" t="s">
        <v>12</v>
      </c>
      <c r="G3797">
        <f t="shared" si="568"/>
        <v>1</v>
      </c>
      <c r="H3797">
        <f t="shared" si="569"/>
        <v>37520.559999999998</v>
      </c>
      <c r="K3797">
        <f t="shared" si="570"/>
        <v>2.589749300741542E-3</v>
      </c>
      <c r="L3797">
        <v>35</v>
      </c>
      <c r="M3797" t="s">
        <v>12</v>
      </c>
      <c r="N3797">
        <f t="shared" si="571"/>
        <v>2.589749300741542E-3</v>
      </c>
      <c r="P3797">
        <f>IF(N3797&gt;O3794,"ND",IF(N3797&lt;O3795,"ND",N3797))</f>
        <v>2.589749300741542E-3</v>
      </c>
    </row>
    <row r="3798" spans="1:18">
      <c r="A3798">
        <v>106333.04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7.4344401428098948E-4</v>
      </c>
      <c r="P3798">
        <f>IF(N3798&gt;O3800,"ND",IF(N3798&lt;O3801,"ND",N3798))</f>
        <v>0</v>
      </c>
      <c r="Q3798">
        <f>AVERAGE(P3798:P3803)</f>
        <v>1.0369830917874591E-4</v>
      </c>
      <c r="R3798">
        <f t="shared" si="566"/>
        <v>70</v>
      </c>
    </row>
    <row r="3799" spans="1:18">
      <c r="A3799">
        <v>106378.31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1.5722207114582014E-3</v>
      </c>
      <c r="P3799">
        <f>IF(N3799&gt;O3800,"ND",IF(N3799&lt;O3801,"ND",N3799))</f>
        <v>0</v>
      </c>
    </row>
    <row r="3800" spans="1:18">
      <c r="A3800">
        <v>105605.34</v>
      </c>
      <c r="B3800">
        <v>57114.61</v>
      </c>
      <c r="D3800">
        <f t="shared" si="567"/>
        <v>57114.61</v>
      </c>
      <c r="E3800">
        <v>70</v>
      </c>
      <c r="F3800" t="s">
        <v>12</v>
      </c>
      <c r="G3800">
        <f t="shared" si="568"/>
        <v>1</v>
      </c>
      <c r="H3800">
        <f t="shared" si="569"/>
        <v>57114.61</v>
      </c>
      <c r="K3800">
        <f t="shared" si="570"/>
        <v>3.9421725397922073E-3</v>
      </c>
      <c r="L3800">
        <v>70</v>
      </c>
      <c r="M3800" t="s">
        <v>12</v>
      </c>
      <c r="N3800">
        <f t="shared" si="571"/>
        <v>3.9421725397922073E-3</v>
      </c>
      <c r="O3800">
        <f>O3798+(O3799*1.89)</f>
        <v>3.7149411589369901E-3</v>
      </c>
      <c r="P3800" t="str">
        <f>IF(N3800&gt;O3800,"ND",IF(N3800&lt;O3801,"ND",N3800))</f>
        <v>ND</v>
      </c>
    </row>
    <row r="3801" spans="1:18">
      <c r="A3801">
        <v>119510.35</v>
      </c>
      <c r="B3801">
        <v>3985.69</v>
      </c>
      <c r="D3801">
        <f t="shared" si="567"/>
        <v>3985.69</v>
      </c>
      <c r="E3801">
        <v>70</v>
      </c>
      <c r="F3801" t="s">
        <v>12</v>
      </c>
      <c r="G3801">
        <f t="shared" si="568"/>
        <v>1</v>
      </c>
      <c r="H3801">
        <f t="shared" si="569"/>
        <v>3985.69</v>
      </c>
      <c r="K3801">
        <f t="shared" si="570"/>
        <v>2.7510084845408912E-4</v>
      </c>
      <c r="L3801">
        <v>70</v>
      </c>
      <c r="M3801" t="s">
        <v>12</v>
      </c>
      <c r="N3801">
        <f t="shared" si="571"/>
        <v>2.7510084845408912E-4</v>
      </c>
      <c r="O3801">
        <f>O3798-(O3799*1.89)</f>
        <v>-2.2280531303750114E-3</v>
      </c>
      <c r="P3801">
        <f>IF(N3801&gt;O3800,"ND",IF(N3801&lt;O3801,"ND",N3801))</f>
        <v>2.7510084845408912E-4</v>
      </c>
    </row>
    <row r="3802" spans="1:18">
      <c r="A3802">
        <v>133026.20000000001</v>
      </c>
      <c r="B3802">
        <v>3526.27</v>
      </c>
      <c r="D3802">
        <f t="shared" si="567"/>
        <v>3526.27</v>
      </c>
      <c r="E3802">
        <v>70</v>
      </c>
      <c r="F3802" t="s">
        <v>12</v>
      </c>
      <c r="G3802">
        <f t="shared" si="568"/>
        <v>1</v>
      </c>
      <c r="H3802">
        <f t="shared" si="569"/>
        <v>3526.27</v>
      </c>
      <c r="K3802">
        <f t="shared" si="570"/>
        <v>2.433906974396405E-4</v>
      </c>
      <c r="L3802">
        <v>70</v>
      </c>
      <c r="M3802" t="s">
        <v>12</v>
      </c>
      <c r="N3802">
        <f t="shared" si="571"/>
        <v>2.433906974396405E-4</v>
      </c>
      <c r="P3802">
        <f>IF(N3802&gt;O3800,"ND",IF(N3802&lt;O3801,"ND",N3802))</f>
        <v>2.433906974396405E-4</v>
      </c>
    </row>
    <row r="3803" spans="1:18">
      <c r="A3803">
        <v>102031.84</v>
      </c>
      <c r="B3803">
        <v>0</v>
      </c>
      <c r="D3803">
        <f t="shared" si="567"/>
        <v>0</v>
      </c>
      <c r="E3803">
        <v>70</v>
      </c>
      <c r="F3803" t="s">
        <v>12</v>
      </c>
      <c r="G3803">
        <f t="shared" si="568"/>
        <v>1</v>
      </c>
      <c r="H3803">
        <f t="shared" si="569"/>
        <v>0</v>
      </c>
      <c r="K3803">
        <f t="shared" si="570"/>
        <v>0</v>
      </c>
      <c r="L3803">
        <v>70</v>
      </c>
      <c r="M3803" t="s">
        <v>12</v>
      </c>
      <c r="N3803">
        <f t="shared" si="571"/>
        <v>0</v>
      </c>
      <c r="P3803">
        <f>IF(N3803&gt;O3800,"ND",IF(N3803&lt;O3801,"ND",N3803))</f>
        <v>0</v>
      </c>
    </row>
    <row r="3804" spans="1:18">
      <c r="A3804">
        <v>90834.4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0</v>
      </c>
      <c r="P3804">
        <f>IF(N3804&gt;O3806,"ND",IF(N3804&lt;O3807,"ND",N3804))</f>
        <v>0</v>
      </c>
      <c r="Q3804">
        <f>AVERAGE(P3804:P3809)</f>
        <v>0</v>
      </c>
      <c r="R3804">
        <f t="shared" si="566"/>
        <v>34</v>
      </c>
    </row>
    <row r="3805" spans="1:18">
      <c r="A3805">
        <v>53430.38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0</v>
      </c>
      <c r="P3805">
        <f>IF(N3805&gt;O3806,"ND",IF(N3805&lt;O3807,"ND",N3805))</f>
        <v>0</v>
      </c>
    </row>
    <row r="3806" spans="1:18">
      <c r="A3806">
        <v>0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0</v>
      </c>
      <c r="P3806">
        <f>IF(N3806&gt;O3806,"ND",IF(N3806&lt;O3807,"ND",N3806))</f>
        <v>0</v>
      </c>
    </row>
    <row r="3807" spans="1:18">
      <c r="A3807">
        <v>68473.17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0</v>
      </c>
      <c r="P3807">
        <f>IF(N3807&gt;O3806,"ND",IF(N3807&lt;O3807,"ND",N3807))</f>
        <v>0</v>
      </c>
    </row>
    <row r="3808" spans="1:18">
      <c r="A3808">
        <v>65738.5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69777.55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91742.09</v>
      </c>
      <c r="B3810">
        <v>343543.47</v>
      </c>
      <c r="D3810">
        <f t="shared" si="567"/>
        <v>343543.47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112715.44</v>
      </c>
      <c r="B3811">
        <v>333026.96999999997</v>
      </c>
      <c r="D3811">
        <f t="shared" si="567"/>
        <v>333026.96999999997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108985.41</v>
      </c>
      <c r="B3812">
        <v>340415.55</v>
      </c>
      <c r="D3812">
        <f t="shared" si="567"/>
        <v>340415.55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123895.75</v>
      </c>
      <c r="B3813">
        <v>294320.01</v>
      </c>
      <c r="D3813">
        <f t="shared" si="567"/>
        <v>294320.01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131375.13</v>
      </c>
      <c r="B3814">
        <v>395017.02</v>
      </c>
      <c r="D3814">
        <f t="shared" si="567"/>
        <v>395017.02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146257.1</v>
      </c>
      <c r="B3815">
        <v>366472.47</v>
      </c>
      <c r="D3815">
        <f t="shared" si="567"/>
        <v>366472.47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66151.17</v>
      </c>
      <c r="B3816">
        <v>21350.81</v>
      </c>
      <c r="D3816">
        <f t="shared" si="567"/>
        <v>21350.81</v>
      </c>
      <c r="E3816">
        <v>33</v>
      </c>
      <c r="F3816" t="s">
        <v>12</v>
      </c>
      <c r="G3816">
        <f t="shared" si="568"/>
        <v>1</v>
      </c>
      <c r="H3816">
        <f t="shared" si="569"/>
        <v>21350.81</v>
      </c>
      <c r="K3816">
        <f t="shared" si="570"/>
        <v>1.4736785716355388E-3</v>
      </c>
      <c r="L3816">
        <v>33</v>
      </c>
      <c r="M3816" t="s">
        <v>12</v>
      </c>
      <c r="N3816">
        <f t="shared" si="571"/>
        <v>1.4736785716355388E-3</v>
      </c>
      <c r="O3816">
        <f>AVERAGE(N3816:N3821)</f>
        <v>9.3879691362186955E-4</v>
      </c>
      <c r="P3816">
        <f>IF(N3816&gt;O3818,"ND",IF(N3816&lt;O3819,"ND",N3816))</f>
        <v>1.4736785716355388E-3</v>
      </c>
      <c r="Q3816">
        <f>AVERAGE(P3816:P3821)</f>
        <v>9.3879691362186955E-4</v>
      </c>
      <c r="R3816">
        <f t="shared" si="566"/>
        <v>33</v>
      </c>
    </row>
    <row r="3817" spans="1:18">
      <c r="A3817">
        <v>97205.13</v>
      </c>
      <c r="B3817">
        <v>16931.05</v>
      </c>
      <c r="D3817">
        <f t="shared" si="567"/>
        <v>16931.05</v>
      </c>
      <c r="E3817">
        <v>33</v>
      </c>
      <c r="F3817" t="s">
        <v>12</v>
      </c>
      <c r="G3817">
        <f t="shared" si="568"/>
        <v>1</v>
      </c>
      <c r="H3817">
        <f t="shared" si="569"/>
        <v>16931.05</v>
      </c>
      <c r="K3817">
        <f t="shared" si="570"/>
        <v>1.1686172833859645E-3</v>
      </c>
      <c r="L3817">
        <v>33</v>
      </c>
      <c r="M3817" t="s">
        <v>12</v>
      </c>
      <c r="N3817">
        <f t="shared" si="571"/>
        <v>1.1686172833859645E-3</v>
      </c>
      <c r="O3817">
        <f>STDEV(N3816:N3821)</f>
        <v>4.899801949462938E-4</v>
      </c>
      <c r="P3817">
        <f>IF(N3817&gt;O3818,"ND",IF(N3817&lt;O3819,"ND",N3817))</f>
        <v>1.1686172833859645E-3</v>
      </c>
    </row>
    <row r="3818" spans="1:18">
      <c r="A3818">
        <v>53438.38</v>
      </c>
      <c r="B3818">
        <v>10568.41</v>
      </c>
      <c r="D3818">
        <f t="shared" si="567"/>
        <v>10568.41</v>
      </c>
      <c r="E3818">
        <v>33</v>
      </c>
      <c r="F3818" t="s">
        <v>12</v>
      </c>
      <c r="G3818">
        <f t="shared" si="568"/>
        <v>1</v>
      </c>
      <c r="H3818">
        <f t="shared" si="569"/>
        <v>10568.41</v>
      </c>
      <c r="K3818">
        <f t="shared" si="570"/>
        <v>7.2945426207524414E-4</v>
      </c>
      <c r="L3818">
        <v>33</v>
      </c>
      <c r="M3818" t="s">
        <v>12</v>
      </c>
      <c r="N3818">
        <f t="shared" si="571"/>
        <v>7.2945426207524414E-4</v>
      </c>
      <c r="O3818">
        <f>O3816+(O3817*1.89)</f>
        <v>1.8648594820703649E-3</v>
      </c>
      <c r="P3818">
        <f>IF(N3818&gt;O3818,"ND",IF(N3818&lt;O3819,"ND",N3818))</f>
        <v>7.2945426207524414E-4</v>
      </c>
    </row>
    <row r="3819" spans="1:18">
      <c r="A3819">
        <v>62269.09</v>
      </c>
      <c r="B3819">
        <v>19679.38</v>
      </c>
      <c r="D3819">
        <f t="shared" si="567"/>
        <v>19679.38</v>
      </c>
      <c r="E3819">
        <v>33</v>
      </c>
      <c r="F3819" t="s">
        <v>12</v>
      </c>
      <c r="G3819">
        <f t="shared" si="568"/>
        <v>1</v>
      </c>
      <c r="H3819">
        <f t="shared" si="569"/>
        <v>19679.38</v>
      </c>
      <c r="K3819">
        <f t="shared" si="570"/>
        <v>1.3583128981557602E-3</v>
      </c>
      <c r="L3819">
        <v>33</v>
      </c>
      <c r="M3819" t="s">
        <v>12</v>
      </c>
      <c r="N3819">
        <f t="shared" si="571"/>
        <v>1.3583128981557602E-3</v>
      </c>
      <c r="O3819">
        <f>O3816-(O3817*1.89)</f>
        <v>1.2734345173374289E-5</v>
      </c>
      <c r="P3819">
        <f>IF(N3819&gt;O3818,"ND",IF(N3819&lt;O3819,"ND",N3819))</f>
        <v>1.3583128981557602E-3</v>
      </c>
    </row>
    <row r="3820" spans="1:18">
      <c r="A3820">
        <v>56025.4</v>
      </c>
      <c r="B3820">
        <v>10719.33</v>
      </c>
      <c r="D3820">
        <f t="shared" si="567"/>
        <v>10719.33</v>
      </c>
      <c r="E3820">
        <v>33</v>
      </c>
      <c r="F3820" t="s">
        <v>12</v>
      </c>
      <c r="G3820">
        <f t="shared" si="568"/>
        <v>1</v>
      </c>
      <c r="H3820">
        <f t="shared" si="569"/>
        <v>10719.33</v>
      </c>
      <c r="K3820">
        <f t="shared" si="570"/>
        <v>7.3987108326522405E-4</v>
      </c>
      <c r="L3820">
        <v>33</v>
      </c>
      <c r="M3820" t="s">
        <v>12</v>
      </c>
      <c r="N3820">
        <f t="shared" si="571"/>
        <v>7.3987108326522405E-4</v>
      </c>
      <c r="P3820">
        <f>IF(N3820&gt;O3818,"ND",IF(N3820&lt;O3819,"ND",N3820))</f>
        <v>7.3987108326522405E-4</v>
      </c>
    </row>
    <row r="3821" spans="1:18">
      <c r="A3821">
        <v>56530.39</v>
      </c>
      <c r="B3821">
        <v>2359.35</v>
      </c>
      <c r="D3821">
        <f t="shared" si="567"/>
        <v>2359.35</v>
      </c>
      <c r="E3821">
        <v>33</v>
      </c>
      <c r="F3821" t="s">
        <v>12</v>
      </c>
      <c r="G3821">
        <f t="shared" si="568"/>
        <v>1</v>
      </c>
      <c r="H3821">
        <f t="shared" si="569"/>
        <v>2359.35</v>
      </c>
      <c r="K3821">
        <f t="shared" si="570"/>
        <v>1.6284738321348501E-4</v>
      </c>
      <c r="L3821">
        <v>33</v>
      </c>
      <c r="M3821" t="s">
        <v>12</v>
      </c>
      <c r="N3821">
        <f t="shared" si="571"/>
        <v>1.6284738321348501E-4</v>
      </c>
      <c r="P3821">
        <f>IF(N3821&gt;O3818,"ND",IF(N3821&lt;O3819,"ND",N3821))</f>
        <v>1.6284738321348501E-4</v>
      </c>
    </row>
    <row r="3822" spans="1:18">
      <c r="A3822">
        <v>113927.4</v>
      </c>
      <c r="B3822">
        <v>278697.2</v>
      </c>
      <c r="D3822">
        <f t="shared" si="567"/>
        <v>278697.2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139478.23000000001</v>
      </c>
      <c r="B3823">
        <v>275855.40000000002</v>
      </c>
      <c r="D3823">
        <f t="shared" si="567"/>
        <v>275855.40000000002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141377.35</v>
      </c>
      <c r="B3824">
        <v>330082.96000000002</v>
      </c>
      <c r="D3824">
        <f t="shared" si="567"/>
        <v>330082.96000000002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132859.72</v>
      </c>
      <c r="B3825">
        <v>300356.53999999998</v>
      </c>
      <c r="D3825">
        <f t="shared" si="567"/>
        <v>300356.53999999998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126906.19</v>
      </c>
      <c r="B3826">
        <v>331155.46999999997</v>
      </c>
      <c r="D3826">
        <f t="shared" si="567"/>
        <v>331155.46999999997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128622.34</v>
      </c>
      <c r="B3827">
        <v>321222.51</v>
      </c>
      <c r="D3827">
        <f t="shared" si="567"/>
        <v>321222.51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113377.92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7.7889297951815576E-5</v>
      </c>
      <c r="P3828">
        <f>IF(N3828&gt;O3830,"ND",IF(N3828&lt;O3831,"ND",N3828))</f>
        <v>0</v>
      </c>
      <c r="Q3828">
        <f>AVERAGE(P3828:P3833)</f>
        <v>7.7889297951815576E-5</v>
      </c>
      <c r="R3828">
        <f t="shared" ref="R3828:R3888" si="572">L3828</f>
        <v>32</v>
      </c>
    </row>
    <row r="3829" spans="1:18">
      <c r="A3829">
        <v>138486.71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1.2158208496483712E-4</v>
      </c>
      <c r="P3829">
        <f>IF(N3829&gt;O3830,"ND",IF(N3829&lt;O3831,"ND",N3829))</f>
        <v>0</v>
      </c>
    </row>
    <row r="3830" spans="1:18">
      <c r="A3830">
        <v>104389.73</v>
      </c>
      <c r="B3830">
        <v>4061.5</v>
      </c>
      <c r="D3830">
        <f t="shared" si="567"/>
        <v>4061.5</v>
      </c>
      <c r="E3830">
        <v>32</v>
      </c>
      <c r="F3830" t="s">
        <v>12</v>
      </c>
      <c r="G3830">
        <f t="shared" si="568"/>
        <v>1</v>
      </c>
      <c r="H3830">
        <f t="shared" si="569"/>
        <v>4061.5</v>
      </c>
      <c r="K3830">
        <f t="shared" si="570"/>
        <v>2.8033341679766438E-4</v>
      </c>
      <c r="L3830">
        <v>32</v>
      </c>
      <c r="M3830" t="s">
        <v>12</v>
      </c>
      <c r="N3830">
        <f t="shared" si="571"/>
        <v>2.8033341679766438E-4</v>
      </c>
      <c r="O3830">
        <f>O3828+(O3829*1.89)</f>
        <v>3.0767943853535771E-4</v>
      </c>
      <c r="P3830">
        <f>IF(N3830&gt;O3830,"ND",IF(N3830&lt;O3831,"ND",N3830))</f>
        <v>2.8033341679766438E-4</v>
      </c>
    </row>
    <row r="3831" spans="1:18">
      <c r="A3831">
        <v>111165.51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-1.5190084263172655E-4</v>
      </c>
      <c r="P3831">
        <f>IF(N3831&gt;O3830,"ND",IF(N3831&lt;O3831,"ND",N3831))</f>
        <v>0</v>
      </c>
    </row>
    <row r="3832" spans="1:18">
      <c r="A3832">
        <v>113829.82</v>
      </c>
      <c r="B3832">
        <v>2577.15</v>
      </c>
      <c r="D3832">
        <f t="shared" si="567"/>
        <v>2577.15</v>
      </c>
      <c r="E3832">
        <v>32</v>
      </c>
      <c r="F3832" t="s">
        <v>12</v>
      </c>
      <c r="G3832">
        <f t="shared" si="568"/>
        <v>1</v>
      </c>
      <c r="H3832">
        <f t="shared" si="569"/>
        <v>2577.15</v>
      </c>
      <c r="K3832">
        <f t="shared" si="570"/>
        <v>1.7788040504742108E-4</v>
      </c>
      <c r="L3832">
        <v>32</v>
      </c>
      <c r="M3832" t="s">
        <v>12</v>
      </c>
      <c r="N3832">
        <f t="shared" si="571"/>
        <v>1.7788040504742108E-4</v>
      </c>
      <c r="P3832">
        <f>IF(N3832&gt;O3830,"ND",IF(N3832&lt;O3831,"ND",N3832))</f>
        <v>1.7788040504742108E-4</v>
      </c>
    </row>
    <row r="3833" spans="1:18">
      <c r="A3833">
        <v>106431.65</v>
      </c>
      <c r="B3833">
        <v>132.16</v>
      </c>
      <c r="D3833">
        <f t="shared" si="567"/>
        <v>132.16</v>
      </c>
      <c r="E3833">
        <v>32</v>
      </c>
      <c r="F3833" t="s">
        <v>12</v>
      </c>
      <c r="G3833">
        <f t="shared" si="568"/>
        <v>1</v>
      </c>
      <c r="H3833">
        <f t="shared" si="569"/>
        <v>132.16</v>
      </c>
      <c r="K3833">
        <f t="shared" si="570"/>
        <v>9.1219658658080316E-6</v>
      </c>
      <c r="L3833">
        <v>32</v>
      </c>
      <c r="M3833" t="s">
        <v>12</v>
      </c>
      <c r="N3833">
        <f t="shared" si="571"/>
        <v>9.1219658658080316E-6</v>
      </c>
      <c r="P3833">
        <f>IF(N3833&gt;O3830,"ND",IF(N3833&lt;O3831,"ND",N3833))</f>
        <v>9.1219658658080316E-6</v>
      </c>
    </row>
    <row r="3834" spans="1:18">
      <c r="A3834">
        <v>131057.51</v>
      </c>
      <c r="B3834">
        <v>570286.6</v>
      </c>
      <c r="D3834">
        <f t="shared" si="567"/>
        <v>570286.6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127509.39</v>
      </c>
      <c r="B3835">
        <v>600234.62</v>
      </c>
      <c r="D3835">
        <f t="shared" si="567"/>
        <v>600234.62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120404.78</v>
      </c>
      <c r="B3836">
        <v>571307.51</v>
      </c>
      <c r="D3836">
        <f t="shared" si="567"/>
        <v>571307.51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125264.72</v>
      </c>
      <c r="B3837">
        <v>549521.18000000005</v>
      </c>
      <c r="D3837">
        <f t="shared" si="567"/>
        <v>549521.18000000005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128712.44</v>
      </c>
      <c r="B3838">
        <v>583288.56000000006</v>
      </c>
      <c r="D3838">
        <f t="shared" si="567"/>
        <v>583288.56000000006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116048.77</v>
      </c>
      <c r="B3839">
        <v>527866.24</v>
      </c>
      <c r="D3839">
        <f t="shared" si="567"/>
        <v>527866.24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113268.18</v>
      </c>
      <c r="B3840">
        <v>457.85</v>
      </c>
      <c r="D3840">
        <f t="shared" si="567"/>
        <v>457.85</v>
      </c>
      <c r="E3840">
        <v>30</v>
      </c>
      <c r="F3840" t="s">
        <v>12</v>
      </c>
      <c r="G3840">
        <f t="shared" si="568"/>
        <v>1</v>
      </c>
      <c r="H3840">
        <f t="shared" si="569"/>
        <v>457.85</v>
      </c>
      <c r="K3840">
        <f t="shared" si="570"/>
        <v>3.1601786256508839E-5</v>
      </c>
      <c r="L3840">
        <v>30</v>
      </c>
      <c r="M3840" t="s">
        <v>12</v>
      </c>
      <c r="N3840">
        <f t="shared" si="571"/>
        <v>3.1601786256508839E-5</v>
      </c>
      <c r="O3840">
        <f>AVERAGE(N3840:N3845)</f>
        <v>5.8097199646576075E-5</v>
      </c>
      <c r="P3840">
        <f>IF(N3840&gt;O3842,"ND",IF(N3840&lt;O3843,"ND",N3840))</f>
        <v>3.1601786256508839E-5</v>
      </c>
      <c r="Q3840">
        <f>AVERAGE(P3840:P3845)</f>
        <v>5.8097199646576075E-5</v>
      </c>
      <c r="R3840">
        <f t="shared" si="572"/>
        <v>30</v>
      </c>
    </row>
    <row r="3841" spans="1:18">
      <c r="A3841">
        <v>103016.99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7.882837861649979E-5</v>
      </c>
      <c r="P3841">
        <f>IF(N3841&gt;O3842,"ND",IF(N3841&lt;O3843,"ND",N3841))</f>
        <v>0</v>
      </c>
    </row>
    <row r="3842" spans="1:18">
      <c r="A3842">
        <v>102111.08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2.0708283523176069E-4</v>
      </c>
      <c r="P3842">
        <f>IF(N3842&gt;O3842,"ND",IF(N3842&lt;O3843,"ND",N3842))</f>
        <v>0</v>
      </c>
    </row>
    <row r="3843" spans="1:18">
      <c r="A3843">
        <v>107496.01</v>
      </c>
      <c r="B3843">
        <v>2202.34</v>
      </c>
      <c r="D3843">
        <f t="shared" si="567"/>
        <v>2202.34</v>
      </c>
      <c r="E3843">
        <v>30</v>
      </c>
      <c r="F3843" t="s">
        <v>12</v>
      </c>
      <c r="G3843">
        <f t="shared" si="568"/>
        <v>1</v>
      </c>
      <c r="H3843">
        <f t="shared" si="569"/>
        <v>2202.34</v>
      </c>
      <c r="K3843">
        <f t="shared" si="570"/>
        <v>1.5201021719812093E-4</v>
      </c>
      <c r="L3843">
        <v>30</v>
      </c>
      <c r="M3843" t="s">
        <v>12</v>
      </c>
      <c r="N3843">
        <f t="shared" si="571"/>
        <v>1.5201021719812093E-4</v>
      </c>
      <c r="O3843">
        <f>O3840-(O3841*1.89)</f>
        <v>-9.0888435938608523E-5</v>
      </c>
      <c r="P3843">
        <f>IF(N3843&gt;O3842,"ND",IF(N3843&lt;O3843,"ND",N3843))</f>
        <v>1.5201021719812093E-4</v>
      </c>
    </row>
    <row r="3844" spans="1:18">
      <c r="A3844">
        <v>108147.15</v>
      </c>
      <c r="B3844">
        <v>2390.12</v>
      </c>
      <c r="D3844">
        <f t="shared" ref="D3844:D3907" si="573">IF(A3844&lt;$A$4623,"NA",B3844)</f>
        <v>2390.12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2390.12</v>
      </c>
      <c r="K3844">
        <f t="shared" ref="K3844:K3907" si="576">IF(F3844="A",H3844/$J$3,IF(F3844="B",H3844/$J$4,IF(F3844="C",H3844/$J$5,IF(F3844="D",H3844/$J$5))))</f>
        <v>1.6497119442482666E-4</v>
      </c>
      <c r="L3844">
        <v>30</v>
      </c>
      <c r="M3844" t="s">
        <v>12</v>
      </c>
      <c r="N3844">
        <f t="shared" ref="N3844:N3907" si="577">VALUE(K3844)</f>
        <v>1.6497119442482666E-4</v>
      </c>
      <c r="P3844">
        <f>IF(N3844&gt;O3842,"ND",IF(N3844&lt;O3843,"ND",N3844))</f>
        <v>1.6497119442482666E-4</v>
      </c>
    </row>
    <row r="3845" spans="1:18">
      <c r="A3845">
        <v>98810.96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135207.04999999999</v>
      </c>
      <c r="B3846">
        <v>90011.41</v>
      </c>
      <c r="D3846">
        <f t="shared" si="573"/>
        <v>90011.41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131792.32999999999</v>
      </c>
      <c r="B3847">
        <v>89373.23</v>
      </c>
      <c r="D3847">
        <f t="shared" si="573"/>
        <v>89373.23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129879.5</v>
      </c>
      <c r="B3848">
        <v>92291.839999999997</v>
      </c>
      <c r="D3848">
        <f t="shared" si="573"/>
        <v>92291.839999999997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135735.42000000001</v>
      </c>
      <c r="B3849">
        <v>77608.58</v>
      </c>
      <c r="D3849">
        <f t="shared" si="573"/>
        <v>77608.58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160021.01999999999</v>
      </c>
      <c r="B3850">
        <v>71951.45</v>
      </c>
      <c r="D3850">
        <f t="shared" si="573"/>
        <v>71951.45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131762.68</v>
      </c>
      <c r="B3851">
        <v>56822.78</v>
      </c>
      <c r="D3851">
        <f t="shared" si="573"/>
        <v>56822.78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1756.3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4616</v>
      </c>
      <c r="D3856">
        <f t="shared" si="573"/>
        <v>4616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3783.49</v>
      </c>
      <c r="D3857">
        <f t="shared" si="573"/>
        <v>3783.49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3651.65</v>
      </c>
      <c r="D3859">
        <f t="shared" si="573"/>
        <v>3651.65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6067.89</v>
      </c>
      <c r="D3861">
        <f t="shared" si="573"/>
        <v>6067.89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436.15</v>
      </c>
      <c r="B3863">
        <v>1903.43</v>
      </c>
      <c r="D3863">
        <f t="shared" si="573"/>
        <v>1903.43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647.04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1621.78</v>
      </c>
      <c r="B3866">
        <v>2223.9699999999998</v>
      </c>
      <c r="D3866">
        <f t="shared" si="573"/>
        <v>2223.9699999999998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600.22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81.84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1653.87</v>
      </c>
      <c r="B3869">
        <v>6779.6</v>
      </c>
      <c r="D3869">
        <f t="shared" si="573"/>
        <v>6779.6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512.71</v>
      </c>
      <c r="D3871">
        <f t="shared" si="573"/>
        <v>512.71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263.06</v>
      </c>
      <c r="D3875">
        <f t="shared" si="573"/>
        <v>263.06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2029.92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579.39</v>
      </c>
      <c r="B3878">
        <v>7402.79</v>
      </c>
      <c r="D3878">
        <f t="shared" si="573"/>
        <v>7402.79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4602.7299999999996</v>
      </c>
      <c r="D3879">
        <f t="shared" si="573"/>
        <v>4602.7299999999996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2191.5700000000002</v>
      </c>
      <c r="D3880">
        <f t="shared" si="573"/>
        <v>2191.5700000000002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4881.5200000000004</v>
      </c>
      <c r="D3881">
        <f t="shared" si="573"/>
        <v>4881.5200000000004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1007.63</v>
      </c>
      <c r="B3882">
        <v>5673.42</v>
      </c>
      <c r="D3882">
        <f t="shared" si="573"/>
        <v>5673.42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571.03</v>
      </c>
      <c r="B3885">
        <v>597.92999999999995</v>
      </c>
      <c r="D3885">
        <f t="shared" si="573"/>
        <v>597.92999999999995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3673.91</v>
      </c>
      <c r="D3886">
        <f t="shared" si="573"/>
        <v>3673.91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1802.74</v>
      </c>
      <c r="B3887">
        <v>5350.69</v>
      </c>
      <c r="D3887">
        <f t="shared" si="573"/>
        <v>5350.69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887.74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2637.65</v>
      </c>
      <c r="D3891">
        <f t="shared" si="573"/>
        <v>2637.65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814.57</v>
      </c>
      <c r="B3892">
        <v>1956.75</v>
      </c>
      <c r="D3892">
        <f t="shared" si="573"/>
        <v>1956.75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2493.5</v>
      </c>
      <c r="B3893">
        <v>1808.08</v>
      </c>
      <c r="D3893">
        <f t="shared" si="573"/>
        <v>1808.08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6617.44</v>
      </c>
      <c r="D3894">
        <f t="shared" si="573"/>
        <v>6617.44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229.39</v>
      </c>
      <c r="D3898">
        <f t="shared" si="573"/>
        <v>229.39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191.34</v>
      </c>
      <c r="B3901">
        <v>271.55</v>
      </c>
      <c r="D3901">
        <f t="shared" si="573"/>
        <v>271.55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280.25</v>
      </c>
      <c r="B3902">
        <v>206.98</v>
      </c>
      <c r="D3902">
        <f t="shared" si="573"/>
        <v>206.98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1110.6300000000001</v>
      </c>
      <c r="D3903">
        <f t="shared" si="573"/>
        <v>1110.6300000000001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920.76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2329.59</v>
      </c>
      <c r="D3907">
        <f t="shared" si="573"/>
        <v>2329.59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274.14999999999998</v>
      </c>
      <c r="D3908">
        <f t="shared" ref="D3908:D3971" si="579">IF(A3908&lt;$A$4623,"NA",B3908)</f>
        <v>274.14999999999998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174.57</v>
      </c>
      <c r="D3909">
        <f t="shared" si="579"/>
        <v>174.57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872.05</v>
      </c>
      <c r="B3912">
        <v>1885.49</v>
      </c>
      <c r="D3912">
        <f t="shared" si="579"/>
        <v>1885.49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3861.2</v>
      </c>
      <c r="D3913">
        <f t="shared" si="579"/>
        <v>3861.2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1550.83</v>
      </c>
      <c r="B3915">
        <v>1087.51</v>
      </c>
      <c r="D3915">
        <f t="shared" si="579"/>
        <v>1087.51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455.92</v>
      </c>
      <c r="B3917">
        <v>1040.49</v>
      </c>
      <c r="D3917">
        <f t="shared" si="579"/>
        <v>1040.49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1877.07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7221.89</v>
      </c>
      <c r="D3919">
        <f t="shared" si="579"/>
        <v>7221.89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640.58000000000004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202.48</v>
      </c>
      <c r="B3921">
        <v>1179.5</v>
      </c>
      <c r="D3921">
        <f t="shared" si="579"/>
        <v>1179.5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0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5054.62</v>
      </c>
      <c r="D3923">
        <f t="shared" si="579"/>
        <v>5054.62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3438.39</v>
      </c>
      <c r="D3925">
        <f t="shared" si="579"/>
        <v>3438.39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29.87</v>
      </c>
      <c r="B3927">
        <v>3309.18</v>
      </c>
      <c r="D3927">
        <f t="shared" si="579"/>
        <v>3309.18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560.71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1206.17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2167.16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1228.67</v>
      </c>
      <c r="B3931">
        <v>5180.1000000000004</v>
      </c>
      <c r="D3931">
        <f t="shared" si="579"/>
        <v>5180.1000000000004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1831.01</v>
      </c>
      <c r="B3932">
        <v>3619.37</v>
      </c>
      <c r="D3932">
        <f t="shared" si="579"/>
        <v>3619.37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745.8</v>
      </c>
      <c r="B3933">
        <v>882.56</v>
      </c>
      <c r="D3933">
        <f t="shared" si="579"/>
        <v>882.56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1200.51</v>
      </c>
      <c r="B3934">
        <v>2789.51</v>
      </c>
      <c r="D3934">
        <f t="shared" si="579"/>
        <v>2789.51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1364.66</v>
      </c>
      <c r="B3935">
        <v>5876.58</v>
      </c>
      <c r="D3935">
        <f t="shared" si="579"/>
        <v>5876.58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2084.64</v>
      </c>
      <c r="B3936">
        <v>2100.7399999999998</v>
      </c>
      <c r="D3936">
        <f t="shared" si="579"/>
        <v>2100.7399999999998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1246.19</v>
      </c>
      <c r="B3939">
        <v>2662.23</v>
      </c>
      <c r="D3939">
        <f t="shared" si="579"/>
        <v>2662.23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2556.27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2685.97</v>
      </c>
      <c r="D3941">
        <f t="shared" si="579"/>
        <v>2685.97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30.38</v>
      </c>
      <c r="B3942">
        <v>3168.08</v>
      </c>
      <c r="D3942">
        <f t="shared" si="579"/>
        <v>3168.08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23571.66</v>
      </c>
      <c r="B3944">
        <v>40246.76</v>
      </c>
      <c r="D3944">
        <f t="shared" si="579"/>
        <v>40246.76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3543.81</v>
      </c>
      <c r="D3945">
        <f t="shared" si="579"/>
        <v>3543.81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1010.22</v>
      </c>
      <c r="D3946">
        <f t="shared" si="579"/>
        <v>1010.22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354.44</v>
      </c>
      <c r="D3949">
        <f t="shared" si="579"/>
        <v>354.44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3161.24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447.74</v>
      </c>
      <c r="B3951">
        <v>3452.06</v>
      </c>
      <c r="D3951">
        <f t="shared" si="579"/>
        <v>3452.06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1932.88</v>
      </c>
      <c r="D3952">
        <f t="shared" si="579"/>
        <v>1932.88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2361.04</v>
      </c>
      <c r="B3953">
        <v>1443.17</v>
      </c>
      <c r="D3953">
        <f t="shared" si="579"/>
        <v>1443.17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7941.67</v>
      </c>
      <c r="B3954">
        <v>12282.81</v>
      </c>
      <c r="D3954">
        <f t="shared" si="579"/>
        <v>12282.81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773.72</v>
      </c>
      <c r="D3960">
        <f t="shared" si="579"/>
        <v>773.72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1687.6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13060.7</v>
      </c>
      <c r="B3962">
        <v>96770.31</v>
      </c>
      <c r="D3962">
        <f t="shared" si="579"/>
        <v>96770.31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140.36000000000001</v>
      </c>
      <c r="D3963">
        <f t="shared" si="579"/>
        <v>140.36000000000001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1676.35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1958.67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2961.02</v>
      </c>
      <c r="D3967">
        <f t="shared" si="579"/>
        <v>2961.02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1477.2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361.59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8640.24</v>
      </c>
      <c r="D3971">
        <f t="shared" si="579"/>
        <v>8640.24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4122.37</v>
      </c>
      <c r="D3972">
        <f t="shared" ref="D3972:D4035" si="585">IF(A3972&lt;$A$4623,"NA",B3972)</f>
        <v>4122.37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295.35000000000002</v>
      </c>
      <c r="D3973">
        <f t="shared" si="585"/>
        <v>295.35000000000002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304.89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1190.3699999999999</v>
      </c>
      <c r="B3977">
        <v>2415.1799999999998</v>
      </c>
      <c r="D3977">
        <f t="shared" si="585"/>
        <v>2415.1799999999998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98.03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1137.0899999999999</v>
      </c>
      <c r="D3980">
        <f t="shared" si="585"/>
        <v>1137.0899999999999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6670.42</v>
      </c>
      <c r="B3981">
        <v>3941.21</v>
      </c>
      <c r="D3981">
        <f t="shared" si="585"/>
        <v>3941.21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394.67</v>
      </c>
      <c r="B3982">
        <v>2595.6999999999998</v>
      </c>
      <c r="D3982">
        <f t="shared" si="585"/>
        <v>2595.6999999999998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2225.1999999999998</v>
      </c>
      <c r="D3984">
        <f t="shared" si="585"/>
        <v>2225.1999999999998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575.4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349.13</v>
      </c>
      <c r="B3986">
        <v>939.62</v>
      </c>
      <c r="D3986">
        <f t="shared" si="585"/>
        <v>939.62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695.71</v>
      </c>
      <c r="B3988">
        <v>43.01</v>
      </c>
      <c r="D3988">
        <f t="shared" si="585"/>
        <v>43.01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446.45</v>
      </c>
      <c r="B3989">
        <v>4861.8500000000004</v>
      </c>
      <c r="D3989">
        <f t="shared" si="585"/>
        <v>4861.8500000000004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644.29999999999995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1582.32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2539.1799999999998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2031.79</v>
      </c>
      <c r="D3993">
        <f t="shared" si="585"/>
        <v>2031.79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113.61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5487.85</v>
      </c>
      <c r="D3995">
        <f t="shared" si="585"/>
        <v>5487.85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83652.94</v>
      </c>
      <c r="B3997">
        <v>8583.92</v>
      </c>
      <c r="D3997">
        <f t="shared" si="585"/>
        <v>8583.92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525.16</v>
      </c>
      <c r="B3999">
        <v>9729.5300000000007</v>
      </c>
      <c r="D3999">
        <f t="shared" si="585"/>
        <v>9729.5300000000007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1263.93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526.07000000000005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937.01</v>
      </c>
      <c r="D4002">
        <f t="shared" si="585"/>
        <v>937.01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1395.63</v>
      </c>
      <c r="D4003">
        <f t="shared" si="585"/>
        <v>1395.63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3422.74</v>
      </c>
      <c r="B4004">
        <v>5645.27</v>
      </c>
      <c r="D4004">
        <f t="shared" si="585"/>
        <v>5645.27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1220.33</v>
      </c>
      <c r="B4005">
        <v>1014.9</v>
      </c>
      <c r="D4005">
        <f t="shared" si="585"/>
        <v>1014.9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1290.3499999999999</v>
      </c>
      <c r="B4006">
        <v>3122.59</v>
      </c>
      <c r="D4006">
        <f t="shared" si="585"/>
        <v>3122.59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1429.52</v>
      </c>
      <c r="B4007">
        <v>3510.01</v>
      </c>
      <c r="D4007">
        <f t="shared" si="585"/>
        <v>3510.01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87.1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5771.31</v>
      </c>
      <c r="B4014">
        <v>22612.38</v>
      </c>
      <c r="D4014">
        <f t="shared" si="585"/>
        <v>22612.38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4170.05</v>
      </c>
      <c r="D4015">
        <f t="shared" si="585"/>
        <v>4170.05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107.67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359.3</v>
      </c>
      <c r="D4018">
        <f t="shared" si="585"/>
        <v>359.3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2090.89</v>
      </c>
      <c r="D4020">
        <f t="shared" si="585"/>
        <v>2090.89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2764.92</v>
      </c>
      <c r="B4021">
        <v>11099.77</v>
      </c>
      <c r="D4021">
        <f t="shared" si="585"/>
        <v>11099.77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11268.28</v>
      </c>
      <c r="B4022">
        <v>26110.09</v>
      </c>
      <c r="D4022">
        <f t="shared" si="585"/>
        <v>26110.09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1370.8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967.7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985.35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1374.45</v>
      </c>
      <c r="D4026">
        <f t="shared" si="585"/>
        <v>1374.45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308.19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686.22</v>
      </c>
      <c r="D4029">
        <f t="shared" si="585"/>
        <v>686.22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3288.35</v>
      </c>
      <c r="B4030">
        <v>7444.78</v>
      </c>
      <c r="D4030">
        <f t="shared" si="585"/>
        <v>7444.78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1064.01</v>
      </c>
      <c r="D4035">
        <f t="shared" si="585"/>
        <v>1064.01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1471.45</v>
      </c>
      <c r="B4036">
        <v>7054.29</v>
      </c>
      <c r="D4036">
        <f t="shared" ref="D4036:D4099" si="591">IF(A4036&lt;$A$4623,"NA",B4036)</f>
        <v>7054.29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365.09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79.86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776.02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851.31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2587.66</v>
      </c>
      <c r="D4043">
        <f t="shared" si="591"/>
        <v>2587.66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167384.66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1.376506213652245E-4</v>
      </c>
      <c r="P4044">
        <f>IF(N4044&gt;O4046,"ND",IF(N4044&lt;O4047,"ND",N4044))</f>
        <v>0</v>
      </c>
      <c r="Q4044">
        <f>AVERAGE(P4044:P4049)</f>
        <v>1.411820240608028E-5</v>
      </c>
      <c r="R4044">
        <f t="shared" si="590"/>
        <v>139</v>
      </c>
    </row>
    <row r="4045" spans="1:18">
      <c r="A4045">
        <v>166637.85</v>
      </c>
      <c r="B4045">
        <v>1022.73</v>
      </c>
      <c r="D4045">
        <f t="shared" si="591"/>
        <v>1022.73</v>
      </c>
      <c r="E4045">
        <v>139</v>
      </c>
      <c r="F4045" t="s">
        <v>12</v>
      </c>
      <c r="G4045">
        <f t="shared" si="592"/>
        <v>1</v>
      </c>
      <c r="H4045">
        <f t="shared" si="593"/>
        <v>1022.73</v>
      </c>
      <c r="K4045">
        <f t="shared" si="594"/>
        <v>7.0591012030401403E-5</v>
      </c>
      <c r="L4045">
        <v>139</v>
      </c>
      <c r="M4045" t="s">
        <v>12</v>
      </c>
      <c r="N4045">
        <f t="shared" si="595"/>
        <v>7.0591012030401403E-5</v>
      </c>
      <c r="O4045">
        <f>STDEV(N4044:N4049)</f>
        <v>3.0390598177742643E-4</v>
      </c>
      <c r="P4045">
        <f>IF(N4045&gt;O4046,"ND",IF(N4045&lt;O4047,"ND",N4045))</f>
        <v>7.0591012030401403E-5</v>
      </c>
    </row>
    <row r="4046" spans="1:18">
      <c r="A4046">
        <v>186881.78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7.1203292692456036E-4</v>
      </c>
      <c r="P4046">
        <f>IF(N4046&gt;O4046,"ND",IF(N4046&lt;O4047,"ND",N4046))</f>
        <v>0</v>
      </c>
    </row>
    <row r="4047" spans="1:18">
      <c r="A4047">
        <v>152411.60999999999</v>
      </c>
      <c r="B4047">
        <v>10943.05</v>
      </c>
      <c r="D4047">
        <f t="shared" si="591"/>
        <v>10943.05</v>
      </c>
      <c r="E4047">
        <v>139</v>
      </c>
      <c r="F4047" t="s">
        <v>12</v>
      </c>
      <c r="G4047">
        <f t="shared" si="592"/>
        <v>1</v>
      </c>
      <c r="H4047">
        <f t="shared" si="593"/>
        <v>10943.05</v>
      </c>
      <c r="K4047">
        <f t="shared" si="594"/>
        <v>7.5531271616094571E-4</v>
      </c>
      <c r="L4047">
        <v>139</v>
      </c>
      <c r="M4047" t="s">
        <v>12</v>
      </c>
      <c r="N4047">
        <f t="shared" si="595"/>
        <v>7.5531271616094571E-4</v>
      </c>
      <c r="O4047">
        <f>O4044-(O4045*1.89)</f>
        <v>-4.367316841941114E-4</v>
      </c>
      <c r="P4047" t="str">
        <f>IF(N4047&gt;O4046,"ND",IF(N4047&lt;O4047,"ND",N4047))</f>
        <v>ND</v>
      </c>
    </row>
    <row r="4048" spans="1:18">
      <c r="A4048">
        <v>139695.71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159891.91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134605.03</v>
      </c>
      <c r="B4050">
        <v>172640.23</v>
      </c>
      <c r="D4050">
        <f t="shared" si="591"/>
        <v>172640.23</v>
      </c>
      <c r="E4050">
        <v>148</v>
      </c>
      <c r="F4050" t="s">
        <v>12</v>
      </c>
      <c r="G4050">
        <f t="shared" si="592"/>
        <v>1</v>
      </c>
      <c r="H4050">
        <f t="shared" si="593"/>
        <v>172640.23</v>
      </c>
      <c r="K4050">
        <f t="shared" si="594"/>
        <v>1.1915997920136562E-2</v>
      </c>
      <c r="L4050">
        <v>148</v>
      </c>
      <c r="M4050" t="s">
        <v>12</v>
      </c>
      <c r="N4050">
        <f t="shared" si="595"/>
        <v>1.1915997920136562E-2</v>
      </c>
      <c r="O4050">
        <f>AVERAGE(N4050:N4055)</f>
        <v>1.2964062401273889E-2</v>
      </c>
      <c r="P4050">
        <f>IF(N4050&gt;O4052,"ND",IF(N4050&lt;O4053,"ND",N4050))</f>
        <v>1.1915997920136562E-2</v>
      </c>
      <c r="Q4050">
        <f>AVERAGE(P4050:P4055)</f>
        <v>1.2964062401273889E-2</v>
      </c>
      <c r="R4050">
        <f t="shared" si="590"/>
        <v>148</v>
      </c>
    </row>
    <row r="4051" spans="1:18">
      <c r="A4051">
        <v>152130.9</v>
      </c>
      <c r="B4051">
        <v>191868.32</v>
      </c>
      <c r="D4051">
        <f t="shared" si="591"/>
        <v>191868.32</v>
      </c>
      <c r="E4051">
        <v>148</v>
      </c>
      <c r="F4051" t="s">
        <v>12</v>
      </c>
      <c r="G4051">
        <f t="shared" si="592"/>
        <v>1</v>
      </c>
      <c r="H4051">
        <f t="shared" si="593"/>
        <v>191868.32</v>
      </c>
      <c r="K4051">
        <f t="shared" si="594"/>
        <v>1.324316181726644E-2</v>
      </c>
      <c r="L4051">
        <v>148</v>
      </c>
      <c r="M4051" t="s">
        <v>12</v>
      </c>
      <c r="N4051">
        <f t="shared" si="595"/>
        <v>1.324316181726644E-2</v>
      </c>
      <c r="O4051">
        <f>STDEV(N4050:N4055)</f>
        <v>1.5400183975503546E-3</v>
      </c>
      <c r="P4051">
        <f>IF(N4051&gt;O4052,"ND",IF(N4051&lt;O4053,"ND",N4051))</f>
        <v>1.324316181726644E-2</v>
      </c>
    </row>
    <row r="4052" spans="1:18">
      <c r="A4052">
        <v>152608.51999999999</v>
      </c>
      <c r="B4052">
        <v>169661.09</v>
      </c>
      <c r="D4052">
        <f t="shared" si="591"/>
        <v>169661.09</v>
      </c>
      <c r="E4052">
        <v>148</v>
      </c>
      <c r="F4052" t="s">
        <v>12</v>
      </c>
      <c r="G4052">
        <f t="shared" si="592"/>
        <v>1</v>
      </c>
      <c r="H4052">
        <f t="shared" si="593"/>
        <v>169661.09</v>
      </c>
      <c r="K4052">
        <f t="shared" si="594"/>
        <v>1.1710371305506843E-2</v>
      </c>
      <c r="L4052">
        <v>148</v>
      </c>
      <c r="M4052" t="s">
        <v>12</v>
      </c>
      <c r="N4052">
        <f t="shared" si="595"/>
        <v>1.1710371305506843E-2</v>
      </c>
      <c r="O4052">
        <f>O4050+(O4051*1.89)</f>
        <v>1.5874697172644059E-2</v>
      </c>
      <c r="P4052">
        <f>IF(N4052&gt;O4052,"ND",IF(N4052&lt;O4053,"ND",N4052))</f>
        <v>1.1710371305506843E-2</v>
      </c>
    </row>
    <row r="4053" spans="1:18">
      <c r="A4053">
        <v>168661.64</v>
      </c>
      <c r="B4053">
        <v>193042.02</v>
      </c>
      <c r="D4053">
        <f t="shared" si="591"/>
        <v>193042.02</v>
      </c>
      <c r="E4053">
        <v>148</v>
      </c>
      <c r="F4053" t="s">
        <v>12</v>
      </c>
      <c r="G4053">
        <f t="shared" si="592"/>
        <v>1</v>
      </c>
      <c r="H4053">
        <f t="shared" si="593"/>
        <v>193042.02</v>
      </c>
      <c r="K4053">
        <f t="shared" si="594"/>
        <v>1.3324173101593761E-2</v>
      </c>
      <c r="L4053">
        <v>148</v>
      </c>
      <c r="M4053" t="s">
        <v>12</v>
      </c>
      <c r="N4053">
        <f t="shared" si="595"/>
        <v>1.3324173101593761E-2</v>
      </c>
      <c r="O4053">
        <f>O4050-(O4051*1.89)</f>
        <v>1.005342762990372E-2</v>
      </c>
      <c r="P4053">
        <f>IF(N4053&gt;O4052,"ND",IF(N4053&lt;O4053,"ND",N4053))</f>
        <v>1.3324173101593761E-2</v>
      </c>
    </row>
    <row r="4054" spans="1:18">
      <c r="A4054">
        <v>177016.09</v>
      </c>
      <c r="B4054">
        <v>171628.54</v>
      </c>
      <c r="D4054">
        <f t="shared" si="591"/>
        <v>171628.54</v>
      </c>
      <c r="E4054">
        <v>148</v>
      </c>
      <c r="F4054" t="s">
        <v>12</v>
      </c>
      <c r="G4054">
        <f t="shared" si="592"/>
        <v>1</v>
      </c>
      <c r="H4054">
        <f t="shared" si="593"/>
        <v>171628.54</v>
      </c>
      <c r="K4054">
        <f t="shared" si="594"/>
        <v>1.1846168912518678E-2</v>
      </c>
      <c r="L4054">
        <v>148</v>
      </c>
      <c r="M4054" t="s">
        <v>12</v>
      </c>
      <c r="N4054">
        <f t="shared" si="595"/>
        <v>1.1846168912518678E-2</v>
      </c>
      <c r="P4054">
        <f>IF(N4054&gt;O4052,"ND",IF(N4054&lt;O4053,"ND",N4054))</f>
        <v>1.1846168912518678E-2</v>
      </c>
    </row>
    <row r="4055" spans="1:18">
      <c r="A4055">
        <v>165070.35999999999</v>
      </c>
      <c r="B4055">
        <v>228107.99</v>
      </c>
      <c r="D4055">
        <f t="shared" si="591"/>
        <v>228107.99</v>
      </c>
      <c r="E4055">
        <v>148</v>
      </c>
      <c r="F4055" t="s">
        <v>12</v>
      </c>
      <c r="G4055">
        <f t="shared" si="592"/>
        <v>1</v>
      </c>
      <c r="H4055">
        <f t="shared" si="593"/>
        <v>228107.99</v>
      </c>
      <c r="K4055">
        <f t="shared" si="594"/>
        <v>1.5744501350621064E-2</v>
      </c>
      <c r="L4055">
        <v>148</v>
      </c>
      <c r="M4055" t="s">
        <v>12</v>
      </c>
      <c r="N4055">
        <f t="shared" si="595"/>
        <v>1.5744501350621064E-2</v>
      </c>
      <c r="P4055">
        <f>IF(N4055&gt;O4052,"ND",IF(N4055&lt;O4053,"ND",N4055))</f>
        <v>1.5744501350621064E-2</v>
      </c>
    </row>
    <row r="4056" spans="1:18">
      <c r="A4056">
        <v>202640.16</v>
      </c>
      <c r="B4056">
        <v>1415.6</v>
      </c>
      <c r="D4056">
        <f t="shared" si="591"/>
        <v>1415.6</v>
      </c>
      <c r="E4056">
        <v>138</v>
      </c>
      <c r="F4056" t="s">
        <v>12</v>
      </c>
      <c r="G4056">
        <f t="shared" si="592"/>
        <v>1</v>
      </c>
      <c r="H4056">
        <f t="shared" si="593"/>
        <v>1415.6</v>
      </c>
      <c r="K4056">
        <f t="shared" si="594"/>
        <v>9.770773970670285E-5</v>
      </c>
      <c r="L4056">
        <v>138</v>
      </c>
      <c r="M4056" t="s">
        <v>12</v>
      </c>
      <c r="N4056">
        <f t="shared" si="595"/>
        <v>9.770773970670285E-5</v>
      </c>
      <c r="O4056">
        <f>AVERAGE(N4056:N4061)</f>
        <v>6.8350093256870048E-5</v>
      </c>
      <c r="P4056">
        <f>IF(N4056&gt;O4058,"ND",IF(N4056&lt;O4059,"ND",N4056))</f>
        <v>9.770773970670285E-5</v>
      </c>
      <c r="Q4056">
        <f>AVERAGE(P4056:P4061)</f>
        <v>1.954154794134057E-5</v>
      </c>
      <c r="R4056">
        <f t="shared" si="590"/>
        <v>138</v>
      </c>
    </row>
    <row r="4057" spans="1:18">
      <c r="A4057">
        <v>194777.29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1.2578208520565805E-4</v>
      </c>
      <c r="P4057">
        <f>IF(N4057&gt;O4058,"ND",IF(N4057&lt;O4059,"ND",N4057))</f>
        <v>0</v>
      </c>
    </row>
    <row r="4058" spans="1:18">
      <c r="A4058">
        <v>176556.59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3.0607823429556374E-4</v>
      </c>
      <c r="P4058">
        <f>IF(N4058&gt;O4058,"ND",IF(N4058&lt;O4059,"ND",N4058))</f>
        <v>0</v>
      </c>
    </row>
    <row r="4059" spans="1:18">
      <c r="A4059">
        <v>169516</v>
      </c>
      <c r="B4059">
        <v>4525.9799999999996</v>
      </c>
      <c r="D4059">
        <f t="shared" si="591"/>
        <v>4525.9799999999996</v>
      </c>
      <c r="E4059">
        <v>138</v>
      </c>
      <c r="F4059" t="s">
        <v>12</v>
      </c>
      <c r="G4059">
        <f t="shared" si="592"/>
        <v>1</v>
      </c>
      <c r="H4059">
        <f t="shared" si="593"/>
        <v>4525.9799999999996</v>
      </c>
      <c r="K4059">
        <f t="shared" si="594"/>
        <v>3.1239281983451748E-4</v>
      </c>
      <c r="L4059">
        <v>138</v>
      </c>
      <c r="M4059" t="s">
        <v>12</v>
      </c>
      <c r="N4059">
        <f t="shared" si="595"/>
        <v>3.1239281983451748E-4</v>
      </c>
      <c r="O4059">
        <f>O4056-(O4057*1.89)</f>
        <v>-1.6937804778182367E-4</v>
      </c>
      <c r="P4059" t="str">
        <f>IF(N4059&gt;O4058,"ND",IF(N4059&lt;O4059,"ND",N4059))</f>
        <v>ND</v>
      </c>
    </row>
    <row r="4060" spans="1:18">
      <c r="A4060">
        <v>186504.27</v>
      </c>
      <c r="B4060">
        <v>0</v>
      </c>
      <c r="D4060">
        <f t="shared" si="591"/>
        <v>0</v>
      </c>
      <c r="E4060">
        <v>138</v>
      </c>
      <c r="F4060" t="s">
        <v>12</v>
      </c>
      <c r="G4060">
        <f t="shared" si="592"/>
        <v>1</v>
      </c>
      <c r="H4060">
        <f t="shared" si="593"/>
        <v>0</v>
      </c>
      <c r="K4060">
        <f t="shared" si="594"/>
        <v>0</v>
      </c>
      <c r="L4060">
        <v>138</v>
      </c>
      <c r="M4060" t="s">
        <v>12</v>
      </c>
      <c r="N4060">
        <f t="shared" si="595"/>
        <v>0</v>
      </c>
      <c r="P4060">
        <f>IF(N4060&gt;O4058,"ND",IF(N4060&lt;O4059,"ND",N4060))</f>
        <v>0</v>
      </c>
    </row>
    <row r="4061" spans="1:18">
      <c r="A4061">
        <v>176557.03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154730.26999999999</v>
      </c>
      <c r="B4062">
        <v>0</v>
      </c>
      <c r="D4062">
        <f t="shared" si="591"/>
        <v>0</v>
      </c>
      <c r="E4062">
        <v>147</v>
      </c>
      <c r="F4062" t="s">
        <v>12</v>
      </c>
      <c r="G4062">
        <f t="shared" si="592"/>
        <v>1</v>
      </c>
      <c r="H4062">
        <f t="shared" si="593"/>
        <v>0</v>
      </c>
      <c r="K4062">
        <f t="shared" si="594"/>
        <v>0</v>
      </c>
      <c r="L4062">
        <v>147</v>
      </c>
      <c r="M4062" t="s">
        <v>12</v>
      </c>
      <c r="N4062">
        <f t="shared" si="595"/>
        <v>0</v>
      </c>
      <c r="O4062">
        <f>AVERAGE(N4062:N4067)</f>
        <v>0</v>
      </c>
      <c r="P4062">
        <f>IF(N4062&gt;O4064,"ND",IF(N4062&lt;O4065,"ND",N4062))</f>
        <v>0</v>
      </c>
      <c r="Q4062">
        <f>AVERAGE(P4062:P4067)</f>
        <v>0</v>
      </c>
      <c r="R4062">
        <f t="shared" si="590"/>
        <v>147</v>
      </c>
    </row>
    <row r="4063" spans="1:18">
      <c r="A4063">
        <v>162607.79</v>
      </c>
      <c r="B4063">
        <v>0</v>
      </c>
      <c r="D4063">
        <f t="shared" si="591"/>
        <v>0</v>
      </c>
      <c r="E4063">
        <v>147</v>
      </c>
      <c r="F4063" t="s">
        <v>12</v>
      </c>
      <c r="G4063">
        <f t="shared" si="592"/>
        <v>1</v>
      </c>
      <c r="H4063">
        <f t="shared" si="593"/>
        <v>0</v>
      </c>
      <c r="K4063">
        <f t="shared" si="594"/>
        <v>0</v>
      </c>
      <c r="L4063">
        <v>147</v>
      </c>
      <c r="M4063" t="s">
        <v>12</v>
      </c>
      <c r="N4063">
        <f t="shared" si="595"/>
        <v>0</v>
      </c>
      <c r="O4063">
        <f>STDEV(N4062:N4067)</f>
        <v>0</v>
      </c>
      <c r="P4063">
        <f>IF(N4063&gt;O4064,"ND",IF(N4063&lt;O4065,"ND",N4063))</f>
        <v>0</v>
      </c>
    </row>
    <row r="4064" spans="1:18">
      <c r="A4064">
        <v>216058.89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0</v>
      </c>
      <c r="P4064">
        <f>IF(N4064&gt;O4064,"ND",IF(N4064&lt;O4065,"ND",N4064))</f>
        <v>0</v>
      </c>
    </row>
    <row r="4065" spans="1:18">
      <c r="A4065">
        <v>194656.47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0</v>
      </c>
      <c r="P4065">
        <f>IF(N4065&gt;O4064,"ND",IF(N4065&lt;O4065,"ND",N4065))</f>
        <v>0</v>
      </c>
    </row>
    <row r="4066" spans="1:18">
      <c r="A4066">
        <v>213640.36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190834.29</v>
      </c>
      <c r="B4067">
        <v>0</v>
      </c>
      <c r="D4067">
        <f t="shared" si="591"/>
        <v>0</v>
      </c>
      <c r="E4067">
        <v>147</v>
      </c>
      <c r="F4067" t="s">
        <v>12</v>
      </c>
      <c r="G4067">
        <f t="shared" si="592"/>
        <v>1</v>
      </c>
      <c r="H4067">
        <f t="shared" si="593"/>
        <v>0</v>
      </c>
      <c r="K4067">
        <f t="shared" si="594"/>
        <v>0</v>
      </c>
      <c r="L4067">
        <v>147</v>
      </c>
      <c r="M4067" t="s">
        <v>12</v>
      </c>
      <c r="N4067">
        <f t="shared" si="595"/>
        <v>0</v>
      </c>
      <c r="P4067">
        <f>IF(N4067&gt;O4064,"ND",IF(N4067&lt;O4065,"ND",N4067))</f>
        <v>0</v>
      </c>
    </row>
    <row r="4068" spans="1:18">
      <c r="A4068">
        <v>223545.44</v>
      </c>
      <c r="B4068">
        <v>15214.38</v>
      </c>
      <c r="D4068">
        <f t="shared" si="591"/>
        <v>15214.38</v>
      </c>
      <c r="E4068">
        <v>137</v>
      </c>
      <c r="F4068" t="s">
        <v>12</v>
      </c>
      <c r="G4068">
        <f t="shared" si="592"/>
        <v>1</v>
      </c>
      <c r="H4068">
        <f t="shared" si="593"/>
        <v>15214.38</v>
      </c>
      <c r="K4068">
        <f t="shared" si="594"/>
        <v>1.0501290483461894E-3</v>
      </c>
      <c r="L4068">
        <v>137</v>
      </c>
      <c r="M4068" t="s">
        <v>12</v>
      </c>
      <c r="N4068">
        <f t="shared" si="595"/>
        <v>1.0501290483461894E-3</v>
      </c>
      <c r="O4068">
        <f>AVERAGE(N4068:N4073)</f>
        <v>2.408673630814572E-4</v>
      </c>
      <c r="P4068" t="str">
        <f>IF(N4068&gt;O4070,"ND",IF(N4068&lt;O4071,"ND",N4068))</f>
        <v>ND</v>
      </c>
      <c r="Q4068">
        <f>AVERAGE(P4068:P4073)</f>
        <v>7.9015026028510796E-5</v>
      </c>
      <c r="R4068">
        <f t="shared" si="590"/>
        <v>137</v>
      </c>
    </row>
    <row r="4069" spans="1:18">
      <c r="A4069">
        <v>217101.78</v>
      </c>
      <c r="B4069">
        <v>2790.85</v>
      </c>
      <c r="D4069">
        <f t="shared" si="591"/>
        <v>2790.85</v>
      </c>
      <c r="E4069">
        <v>137</v>
      </c>
      <c r="F4069" t="s">
        <v>12</v>
      </c>
      <c r="G4069">
        <f t="shared" si="592"/>
        <v>1</v>
      </c>
      <c r="H4069">
        <f t="shared" si="593"/>
        <v>2790.85</v>
      </c>
      <c r="K4069">
        <f t="shared" si="594"/>
        <v>1.9263043611221508E-4</v>
      </c>
      <c r="L4069">
        <v>137</v>
      </c>
      <c r="M4069" t="s">
        <v>12</v>
      </c>
      <c r="N4069">
        <f t="shared" si="595"/>
        <v>1.9263043611221508E-4</v>
      </c>
      <c r="O4069">
        <f>STDEV(N4068:N4073)</f>
        <v>4.0810754407420745E-4</v>
      </c>
      <c r="P4069">
        <f>IF(N4069&gt;O4070,"ND",IF(N4069&lt;O4071,"ND",N4069))</f>
        <v>1.9263043611221508E-4</v>
      </c>
    </row>
    <row r="4070" spans="1:18">
      <c r="A4070">
        <v>220919.36</v>
      </c>
      <c r="B4070">
        <v>2933.04</v>
      </c>
      <c r="D4070">
        <f t="shared" si="591"/>
        <v>2933.04</v>
      </c>
      <c r="E4070">
        <v>137</v>
      </c>
      <c r="F4070" t="s">
        <v>12</v>
      </c>
      <c r="G4070">
        <f t="shared" si="592"/>
        <v>1</v>
      </c>
      <c r="H4070">
        <f t="shared" si="593"/>
        <v>2933.04</v>
      </c>
      <c r="K4070">
        <f t="shared" si="594"/>
        <v>2.024446940303389E-4</v>
      </c>
      <c r="L4070">
        <v>137</v>
      </c>
      <c r="M4070" t="s">
        <v>12</v>
      </c>
      <c r="N4070">
        <f t="shared" si="595"/>
        <v>2.024446940303389E-4</v>
      </c>
      <c r="O4070">
        <f>O4068+(O4069*1.89)</f>
        <v>1.0121906213817092E-3</v>
      </c>
      <c r="P4070">
        <f>IF(N4070&gt;O4070,"ND",IF(N4070&lt;O4071,"ND",N4070))</f>
        <v>2.024446940303389E-4</v>
      </c>
    </row>
    <row r="4071" spans="1:18">
      <c r="A4071">
        <v>218717.12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-5.3045589521879481E-4</v>
      </c>
      <c r="P4071">
        <f>IF(N4071&gt;O4070,"ND",IF(N4071&lt;O4071,"ND",N4071))</f>
        <v>0</v>
      </c>
    </row>
    <row r="4072" spans="1:18">
      <c r="A4072">
        <v>229767.11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233762.45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203595.61</v>
      </c>
      <c r="B4074">
        <v>298592.61</v>
      </c>
      <c r="D4074">
        <f t="shared" si="591"/>
        <v>298592.61</v>
      </c>
      <c r="E4074">
        <v>144</v>
      </c>
      <c r="F4074" t="s">
        <v>12</v>
      </c>
      <c r="G4074">
        <f t="shared" si="592"/>
        <v>1</v>
      </c>
      <c r="H4074">
        <f t="shared" si="593"/>
        <v>298592.61</v>
      </c>
      <c r="K4074">
        <f t="shared" si="594"/>
        <v>2.0609500576592991E-2</v>
      </c>
      <c r="L4074">
        <v>144</v>
      </c>
      <c r="M4074" t="s">
        <v>12</v>
      </c>
      <c r="N4074">
        <f t="shared" si="595"/>
        <v>2.0609500576592991E-2</v>
      </c>
      <c r="O4074">
        <f>AVERAGE(N4074:N4079)</f>
        <v>2.2786341497186318E-2</v>
      </c>
      <c r="P4074" t="str">
        <f>IF(N4074&gt;O4076,"ND",IF(N4074&lt;O4077,"ND",N4074))</f>
        <v>ND</v>
      </c>
      <c r="Q4074">
        <f>AVERAGE(P4074:P4079)</f>
        <v>2.3221709681304981E-2</v>
      </c>
      <c r="R4074">
        <f t="shared" si="590"/>
        <v>144</v>
      </c>
    </row>
    <row r="4075" spans="1:18">
      <c r="A4075">
        <v>192090.7</v>
      </c>
      <c r="B4075">
        <v>328851.28999999998</v>
      </c>
      <c r="D4075">
        <f t="shared" si="591"/>
        <v>328851.28999999998</v>
      </c>
      <c r="E4075">
        <v>144</v>
      </c>
      <c r="F4075" t="s">
        <v>12</v>
      </c>
      <c r="G4075">
        <f t="shared" si="592"/>
        <v>1</v>
      </c>
      <c r="H4075">
        <f t="shared" si="593"/>
        <v>328851.28999999998</v>
      </c>
      <c r="K4075">
        <f t="shared" si="594"/>
        <v>2.2698019387915692E-2</v>
      </c>
      <c r="L4075">
        <v>144</v>
      </c>
      <c r="M4075" t="s">
        <v>12</v>
      </c>
      <c r="N4075">
        <f t="shared" si="595"/>
        <v>2.2698019387915692E-2</v>
      </c>
      <c r="O4075">
        <f>STDEV(N4074:N4079)</f>
        <v>1.1374483425728994E-3</v>
      </c>
      <c r="P4075">
        <f>IF(N4075&gt;O4076,"ND",IF(N4075&lt;O4077,"ND",N4075))</f>
        <v>2.2698019387915692E-2</v>
      </c>
    </row>
    <row r="4076" spans="1:18">
      <c r="A4076">
        <v>196113</v>
      </c>
      <c r="B4076">
        <v>336516.12</v>
      </c>
      <c r="D4076">
        <f t="shared" si="591"/>
        <v>336516.12</v>
      </c>
      <c r="E4076">
        <v>144</v>
      </c>
      <c r="F4076" t="s">
        <v>12</v>
      </c>
      <c r="G4076">
        <f t="shared" si="592"/>
        <v>1</v>
      </c>
      <c r="H4076">
        <f t="shared" si="593"/>
        <v>336516.12</v>
      </c>
      <c r="K4076">
        <f t="shared" si="594"/>
        <v>2.3227062348170093E-2</v>
      </c>
      <c r="L4076">
        <v>144</v>
      </c>
      <c r="M4076" t="s">
        <v>12</v>
      </c>
      <c r="N4076">
        <f t="shared" si="595"/>
        <v>2.3227062348170093E-2</v>
      </c>
      <c r="O4076">
        <f>O4074+(O4075*1.89)</f>
        <v>2.4936118864649099E-2</v>
      </c>
      <c r="P4076">
        <f>IF(N4076&gt;O4076,"ND",IF(N4076&lt;O4077,"ND",N4076))</f>
        <v>2.3227062348170093E-2</v>
      </c>
    </row>
    <row r="4077" spans="1:18">
      <c r="A4077">
        <v>191664.45</v>
      </c>
      <c r="B4077">
        <v>346573.22</v>
      </c>
      <c r="D4077">
        <f t="shared" si="591"/>
        <v>346573.22</v>
      </c>
      <c r="E4077">
        <v>144</v>
      </c>
      <c r="F4077" t="s">
        <v>12</v>
      </c>
      <c r="G4077">
        <f t="shared" si="592"/>
        <v>1</v>
      </c>
      <c r="H4077">
        <f t="shared" si="593"/>
        <v>346573.22</v>
      </c>
      <c r="K4077">
        <f t="shared" si="594"/>
        <v>2.392122490044777E-2</v>
      </c>
      <c r="L4077">
        <v>144</v>
      </c>
      <c r="M4077" t="s">
        <v>12</v>
      </c>
      <c r="N4077">
        <f t="shared" si="595"/>
        <v>2.392122490044777E-2</v>
      </c>
      <c r="O4077">
        <f>O4074-(O4075*1.89)</f>
        <v>2.0636564129723537E-2</v>
      </c>
      <c r="P4077">
        <f>IF(N4077&gt;O4076,"ND",IF(N4077&lt;O4077,"ND",N4077))</f>
        <v>2.392122490044777E-2</v>
      </c>
    </row>
    <row r="4078" spans="1:18">
      <c r="A4078">
        <v>187528.59</v>
      </c>
      <c r="B4078">
        <v>334607.2</v>
      </c>
      <c r="D4078">
        <f t="shared" si="591"/>
        <v>334607.2</v>
      </c>
      <c r="E4078">
        <v>144</v>
      </c>
      <c r="F4078" t="s">
        <v>12</v>
      </c>
      <c r="G4078">
        <f t="shared" si="592"/>
        <v>1</v>
      </c>
      <c r="H4078">
        <f t="shared" si="593"/>
        <v>334607.2</v>
      </c>
      <c r="K4078">
        <f t="shared" si="594"/>
        <v>2.3095304606943111E-2</v>
      </c>
      <c r="L4078">
        <v>144</v>
      </c>
      <c r="M4078" t="s">
        <v>12</v>
      </c>
      <c r="N4078">
        <f t="shared" si="595"/>
        <v>2.3095304606943111E-2</v>
      </c>
      <c r="P4078">
        <f>IF(N4078&gt;O4076,"ND",IF(N4078&lt;O4077,"ND",N4078))</f>
        <v>2.3095304606943111E-2</v>
      </c>
    </row>
    <row r="4079" spans="1:18">
      <c r="A4079">
        <v>179758.88</v>
      </c>
      <c r="B4079">
        <v>335645.02</v>
      </c>
      <c r="D4079">
        <f t="shared" si="591"/>
        <v>335645.02</v>
      </c>
      <c r="E4079">
        <v>144</v>
      </c>
      <c r="F4079" t="s">
        <v>12</v>
      </c>
      <c r="G4079">
        <f t="shared" si="592"/>
        <v>1</v>
      </c>
      <c r="H4079">
        <f t="shared" si="593"/>
        <v>335645.02</v>
      </c>
      <c r="K4079">
        <f t="shared" si="594"/>
        <v>2.3166937163048233E-2</v>
      </c>
      <c r="L4079">
        <v>144</v>
      </c>
      <c r="M4079" t="s">
        <v>12</v>
      </c>
      <c r="N4079">
        <f t="shared" si="595"/>
        <v>2.3166937163048233E-2</v>
      </c>
      <c r="P4079">
        <f>IF(N4079&gt;O4076,"ND",IF(N4079&lt;O4077,"ND",N4079))</f>
        <v>2.3166937163048233E-2</v>
      </c>
    </row>
    <row r="4080" spans="1:18">
      <c r="A4080">
        <v>184078.28</v>
      </c>
      <c r="B4080">
        <v>0</v>
      </c>
      <c r="D4080">
        <f t="shared" si="591"/>
        <v>0</v>
      </c>
      <c r="E4080">
        <v>145</v>
      </c>
      <c r="F4080" t="s">
        <v>12</v>
      </c>
      <c r="G4080">
        <f t="shared" si="592"/>
        <v>1</v>
      </c>
      <c r="H4080">
        <f t="shared" si="593"/>
        <v>0</v>
      </c>
      <c r="K4080">
        <f t="shared" si="594"/>
        <v>0</v>
      </c>
      <c r="L4080">
        <v>145</v>
      </c>
      <c r="M4080" t="s">
        <v>12</v>
      </c>
      <c r="N4080">
        <f t="shared" si="595"/>
        <v>0</v>
      </c>
      <c r="O4080">
        <f>AVERAGE(N4080:N4085)</f>
        <v>0</v>
      </c>
      <c r="P4080">
        <f>IF(N4080&gt;O4082,"ND",IF(N4080&lt;O4083,"ND",N4080))</f>
        <v>0</v>
      </c>
      <c r="Q4080">
        <f>AVERAGE(P4080:P4085)</f>
        <v>0</v>
      </c>
      <c r="R4080">
        <f t="shared" si="590"/>
        <v>145</v>
      </c>
    </row>
    <row r="4081" spans="1:18">
      <c r="A4081">
        <v>183974.07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0</v>
      </c>
      <c r="P4081">
        <f>IF(N4081&gt;O4082,"ND",IF(N4081&lt;O4083,"ND",N4081))</f>
        <v>0</v>
      </c>
    </row>
    <row r="4082" spans="1:18">
      <c r="A4082">
        <v>173964.36</v>
      </c>
      <c r="B4082">
        <v>0</v>
      </c>
      <c r="D4082">
        <f t="shared" si="591"/>
        <v>0</v>
      </c>
      <c r="E4082">
        <v>145</v>
      </c>
      <c r="F4082" t="s">
        <v>12</v>
      </c>
      <c r="G4082">
        <f t="shared" si="592"/>
        <v>1</v>
      </c>
      <c r="H4082">
        <f t="shared" si="593"/>
        <v>0</v>
      </c>
      <c r="K4082">
        <f t="shared" si="594"/>
        <v>0</v>
      </c>
      <c r="L4082">
        <v>145</v>
      </c>
      <c r="M4082" t="s">
        <v>12</v>
      </c>
      <c r="N4082">
        <f t="shared" si="595"/>
        <v>0</v>
      </c>
      <c r="O4082">
        <f>O4080+(O4081*1.89)</f>
        <v>0</v>
      </c>
      <c r="P4082">
        <f>IF(N4082&gt;O4082,"ND",IF(N4082&lt;O4083,"ND",N4082))</f>
        <v>0</v>
      </c>
    </row>
    <row r="4083" spans="1:18">
      <c r="A4083">
        <v>190306.53</v>
      </c>
      <c r="B4083">
        <v>0</v>
      </c>
      <c r="D4083">
        <f t="shared" si="591"/>
        <v>0</v>
      </c>
      <c r="E4083">
        <v>145</v>
      </c>
      <c r="F4083" t="s">
        <v>12</v>
      </c>
      <c r="G4083">
        <f t="shared" si="592"/>
        <v>1</v>
      </c>
      <c r="H4083">
        <f t="shared" si="593"/>
        <v>0</v>
      </c>
      <c r="K4083">
        <f t="shared" si="594"/>
        <v>0</v>
      </c>
      <c r="L4083">
        <v>145</v>
      </c>
      <c r="M4083" t="s">
        <v>12</v>
      </c>
      <c r="N4083">
        <f t="shared" si="595"/>
        <v>0</v>
      </c>
      <c r="O4083">
        <f>O4080-(O4081*1.89)</f>
        <v>0</v>
      </c>
      <c r="P4083">
        <f>IF(N4083&gt;O4082,"ND",IF(N4083&lt;O4083,"ND",N4083))</f>
        <v>0</v>
      </c>
    </row>
    <row r="4084" spans="1:18">
      <c r="A4084">
        <v>167387.24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178851.85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197404.28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3.9323062851961763E-5</v>
      </c>
      <c r="P4086">
        <f>IF(N4086&gt;O4088,"ND",IF(N4086&lt;O4089,"ND",N4086))</f>
        <v>0</v>
      </c>
      <c r="Q4086">
        <f>AVERAGE(P4086:P4091)</f>
        <v>3.2389328860389505E-6</v>
      </c>
      <c r="R4086">
        <f t="shared" si="590"/>
        <v>162</v>
      </c>
    </row>
    <row r="4087" spans="1:18">
      <c r="A4087">
        <v>218397.92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8.8624767177954882E-5</v>
      </c>
      <c r="P4087">
        <f>IF(N4087&gt;O4088,"ND",IF(N4087&lt;O4089,"ND",N4087))</f>
        <v>0</v>
      </c>
    </row>
    <row r="4088" spans="1:18">
      <c r="A4088">
        <v>255182.43</v>
      </c>
      <c r="B4088">
        <v>234.63</v>
      </c>
      <c r="D4088">
        <f t="shared" si="591"/>
        <v>234.63</v>
      </c>
      <c r="E4088">
        <v>162</v>
      </c>
      <c r="F4088" t="s">
        <v>12</v>
      </c>
      <c r="G4088">
        <f t="shared" si="592"/>
        <v>1</v>
      </c>
      <c r="H4088">
        <f t="shared" si="593"/>
        <v>234.63</v>
      </c>
      <c r="K4088">
        <f t="shared" si="594"/>
        <v>1.6194664430194753E-5</v>
      </c>
      <c r="L4088">
        <v>162</v>
      </c>
      <c r="M4088" t="s">
        <v>12</v>
      </c>
      <c r="N4088">
        <f t="shared" si="595"/>
        <v>1.6194664430194753E-5</v>
      </c>
      <c r="O4088">
        <f>O4086+(O4087*1.89)</f>
        <v>2.068238728182965E-4</v>
      </c>
      <c r="P4088">
        <f>IF(N4088&gt;O4088,"ND",IF(N4088&lt;O4089,"ND",N4088))</f>
        <v>1.6194664430194753E-5</v>
      </c>
    </row>
    <row r="4089" spans="1:18">
      <c r="A4089">
        <v>273467.37</v>
      </c>
      <c r="B4089">
        <v>3183.67</v>
      </c>
      <c r="D4089">
        <f t="shared" si="591"/>
        <v>3183.67</v>
      </c>
      <c r="E4089">
        <v>162</v>
      </c>
      <c r="F4089" t="s">
        <v>12</v>
      </c>
      <c r="G4089">
        <f t="shared" si="592"/>
        <v>1</v>
      </c>
      <c r="H4089">
        <f t="shared" si="593"/>
        <v>3183.67</v>
      </c>
      <c r="K4089">
        <f t="shared" si="594"/>
        <v>2.1974371268157581E-4</v>
      </c>
      <c r="L4089">
        <v>162</v>
      </c>
      <c r="M4089" t="s">
        <v>12</v>
      </c>
      <c r="N4089">
        <f t="shared" si="595"/>
        <v>2.1974371268157581E-4</v>
      </c>
      <c r="O4089">
        <f>O4086-(O4087*1.89)</f>
        <v>-1.2817774711437296E-4</v>
      </c>
      <c r="P4089" t="str">
        <f>IF(N4089&gt;O4088,"ND",IF(N4089&lt;O4089,"ND",N4089))</f>
        <v>ND</v>
      </c>
    </row>
    <row r="4090" spans="1:18">
      <c r="A4090">
        <v>310290.68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324387.32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162076.45000000001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2.371466096517295E-4</v>
      </c>
      <c r="P4092">
        <f>IF(N4092&gt;O4094,"ND",IF(N4092&lt;O4095,"ND",N4092))</f>
        <v>0</v>
      </c>
      <c r="Q4092">
        <f>AVERAGE(P4092:P4097)</f>
        <v>2.371466096517295E-4</v>
      </c>
      <c r="R4092">
        <f t="shared" ref="R4092:R4152" si="596">L4092</f>
        <v>29</v>
      </c>
    </row>
    <row r="4093" spans="1:18">
      <c r="A4093">
        <v>152167.10999999999</v>
      </c>
      <c r="B4093">
        <v>5127.0200000000004</v>
      </c>
      <c r="D4093">
        <f t="shared" si="591"/>
        <v>5127.0200000000004</v>
      </c>
      <c r="E4093">
        <v>29</v>
      </c>
      <c r="F4093" t="s">
        <v>12</v>
      </c>
      <c r="G4093">
        <f t="shared" si="592"/>
        <v>1</v>
      </c>
      <c r="H4093">
        <f t="shared" si="593"/>
        <v>5127.0200000000004</v>
      </c>
      <c r="K4093">
        <f t="shared" si="594"/>
        <v>3.5387788614796534E-4</v>
      </c>
      <c r="L4093">
        <v>29</v>
      </c>
      <c r="M4093" t="s">
        <v>12</v>
      </c>
      <c r="N4093">
        <f t="shared" si="595"/>
        <v>3.5387788614796534E-4</v>
      </c>
      <c r="O4093">
        <f>STDEV(N4092:N4097)</f>
        <v>1.695994268760334E-4</v>
      </c>
      <c r="P4093">
        <f>IF(N4093&gt;O4094,"ND",IF(N4093&lt;O4095,"ND",N4093))</f>
        <v>3.5387788614796534E-4</v>
      </c>
    </row>
    <row r="4094" spans="1:18">
      <c r="A4094">
        <v>133444.89000000001</v>
      </c>
      <c r="B4094">
        <v>3161.5</v>
      </c>
      <c r="D4094">
        <f t="shared" si="591"/>
        <v>3161.5</v>
      </c>
      <c r="E4094">
        <v>29</v>
      </c>
      <c r="F4094" t="s">
        <v>12</v>
      </c>
      <c r="G4094">
        <f t="shared" si="592"/>
        <v>1</v>
      </c>
      <c r="H4094">
        <f t="shared" si="593"/>
        <v>3161.5</v>
      </c>
      <c r="K4094">
        <f t="shared" si="594"/>
        <v>2.1821349186404429E-4</v>
      </c>
      <c r="L4094">
        <v>29</v>
      </c>
      <c r="M4094" t="s">
        <v>12</v>
      </c>
      <c r="N4094">
        <f t="shared" si="595"/>
        <v>2.1821349186404429E-4</v>
      </c>
      <c r="O4094">
        <f>O4092+(O4093*1.89)</f>
        <v>5.5768952644743262E-4</v>
      </c>
      <c r="P4094">
        <f>IF(N4094&gt;O4094,"ND",IF(N4094&lt;O4095,"ND",N4094))</f>
        <v>2.1821349186404429E-4</v>
      </c>
    </row>
    <row r="4095" spans="1:18">
      <c r="A4095">
        <v>119896.18</v>
      </c>
      <c r="B4095">
        <v>1535.39</v>
      </c>
      <c r="D4095">
        <f t="shared" si="591"/>
        <v>1535.39</v>
      </c>
      <c r="E4095">
        <v>29</v>
      </c>
      <c r="F4095" t="s">
        <v>12</v>
      </c>
      <c r="G4095">
        <f t="shared" si="592"/>
        <v>1</v>
      </c>
      <c r="H4095">
        <f t="shared" si="593"/>
        <v>1535.39</v>
      </c>
      <c r="K4095">
        <f t="shared" si="594"/>
        <v>1.059759017153677E-4</v>
      </c>
      <c r="L4095">
        <v>29</v>
      </c>
      <c r="M4095" t="s">
        <v>12</v>
      </c>
      <c r="N4095">
        <f t="shared" si="595"/>
        <v>1.059759017153677E-4</v>
      </c>
      <c r="O4095">
        <f>O4092-(O4093*1.89)</f>
        <v>-8.3396307143973597E-5</v>
      </c>
      <c r="P4095">
        <f>IF(N4095&gt;O4094,"ND",IF(N4095&lt;O4095,"ND",N4095))</f>
        <v>1.059759017153677E-4</v>
      </c>
    </row>
    <row r="4096" spans="1:18">
      <c r="A4096">
        <v>119699.54</v>
      </c>
      <c r="B4096">
        <v>3953.89</v>
      </c>
      <c r="D4096">
        <f t="shared" si="591"/>
        <v>3953.89</v>
      </c>
      <c r="E4096">
        <v>29</v>
      </c>
      <c r="F4096" t="s">
        <v>12</v>
      </c>
      <c r="G4096">
        <f t="shared" si="592"/>
        <v>1</v>
      </c>
      <c r="H4096">
        <f t="shared" si="593"/>
        <v>3953.89</v>
      </c>
      <c r="K4096">
        <f t="shared" si="594"/>
        <v>2.7290594443976786E-4</v>
      </c>
      <c r="L4096">
        <v>29</v>
      </c>
      <c r="M4096" t="s">
        <v>12</v>
      </c>
      <c r="N4096">
        <f t="shared" si="595"/>
        <v>2.7290594443976786E-4</v>
      </c>
      <c r="P4096">
        <f>IF(N4096&gt;O4094,"ND",IF(N4096&lt;O4095,"ND",N4096))</f>
        <v>2.7290594443976786E-4</v>
      </c>
    </row>
    <row r="4097" spans="1:18">
      <c r="A4097">
        <v>123028.34</v>
      </c>
      <c r="B4097">
        <v>6837.03</v>
      </c>
      <c r="D4097">
        <f t="shared" si="591"/>
        <v>6837.03</v>
      </c>
      <c r="E4097">
        <v>29</v>
      </c>
      <c r="F4097" t="s">
        <v>12</v>
      </c>
      <c r="G4097">
        <f t="shared" si="592"/>
        <v>1</v>
      </c>
      <c r="H4097">
        <f t="shared" si="593"/>
        <v>6837.03</v>
      </c>
      <c r="K4097">
        <f t="shared" si="594"/>
        <v>4.7190643374323162E-4</v>
      </c>
      <c r="L4097">
        <v>29</v>
      </c>
      <c r="M4097" t="s">
        <v>12</v>
      </c>
      <c r="N4097">
        <f t="shared" si="595"/>
        <v>4.7190643374323162E-4</v>
      </c>
      <c r="P4097">
        <f>IF(N4097&gt;O4094,"ND",IF(N4097&lt;O4095,"ND",N4097))</f>
        <v>4.7190643374323162E-4</v>
      </c>
    </row>
    <row r="4098" spans="1:18">
      <c r="A4098">
        <v>130934.14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3.6189457749754698E-6</v>
      </c>
      <c r="P4098">
        <f>IF(N4098&gt;O4100,"ND",IF(N4098&lt;O4101,"ND",N4098))</f>
        <v>0</v>
      </c>
      <c r="Q4098">
        <f>AVERAGE(P4098:P4103)</f>
        <v>0</v>
      </c>
      <c r="R4098">
        <f t="shared" si="596"/>
        <v>68</v>
      </c>
    </row>
    <row r="4099" spans="1:18">
      <c r="A4099">
        <v>124437.12</v>
      </c>
      <c r="B4099">
        <v>0</v>
      </c>
      <c r="D4099">
        <f t="shared" si="591"/>
        <v>0</v>
      </c>
      <c r="E4099">
        <v>68</v>
      </c>
      <c r="F4099" t="s">
        <v>12</v>
      </c>
      <c r="G4099">
        <f t="shared" si="592"/>
        <v>1</v>
      </c>
      <c r="H4099">
        <f t="shared" si="593"/>
        <v>0</v>
      </c>
      <c r="K4099">
        <f t="shared" si="594"/>
        <v>0</v>
      </c>
      <c r="L4099">
        <v>68</v>
      </c>
      <c r="M4099" t="s">
        <v>12</v>
      </c>
      <c r="N4099">
        <f t="shared" si="595"/>
        <v>0</v>
      </c>
      <c r="O4099">
        <f>STDEV(N4098:N4103)</f>
        <v>8.8645705554909333E-6</v>
      </c>
      <c r="P4099">
        <f>IF(N4099&gt;O4100,"ND",IF(N4099&lt;O4101,"ND",N4099))</f>
        <v>0</v>
      </c>
    </row>
    <row r="4100" spans="1:18">
      <c r="A4100">
        <v>143216.66</v>
      </c>
      <c r="B4100">
        <v>314.58999999999997</v>
      </c>
      <c r="D4100">
        <f t="shared" ref="D4100:D4163" si="597">IF(A4100&lt;$A$4623,"NA",B4100)</f>
        <v>314.58999999999997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314.58999999999997</v>
      </c>
      <c r="K4100">
        <f t="shared" ref="K4100:K4163" si="600">IF(F4100="A",H4100/$J$3,IF(F4100="B",H4100/$J$4,IF(F4100="C",H4100/$J$5,IF(F4100="D",H4100/$J$5))))</f>
        <v>2.1713674649852819E-5</v>
      </c>
      <c r="L4100">
        <v>68</v>
      </c>
      <c r="M4100" t="s">
        <v>12</v>
      </c>
      <c r="N4100">
        <f t="shared" ref="N4100:N4163" si="601">VALUE(K4100)</f>
        <v>2.1713674649852819E-5</v>
      </c>
      <c r="O4100">
        <f>O4098+(O4099*1.89)</f>
        <v>2.0372984124853333E-5</v>
      </c>
      <c r="P4100" t="str">
        <f>IF(N4100&gt;O4100,"ND",IF(N4100&lt;O4101,"ND",N4100))</f>
        <v>ND</v>
      </c>
    </row>
    <row r="4101" spans="1:18">
      <c r="A4101">
        <v>140652.57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-1.3135092574902392E-5</v>
      </c>
      <c r="P4101">
        <f>IF(N4101&gt;O4100,"ND",IF(N4101&lt;O4101,"ND",N4101))</f>
        <v>0</v>
      </c>
    </row>
    <row r="4102" spans="1:18">
      <c r="A4102">
        <v>146432.56</v>
      </c>
      <c r="B4102">
        <v>0</v>
      </c>
      <c r="D4102">
        <f t="shared" si="597"/>
        <v>0</v>
      </c>
      <c r="E4102">
        <v>68</v>
      </c>
      <c r="F4102" t="s">
        <v>12</v>
      </c>
      <c r="G4102">
        <f t="shared" si="598"/>
        <v>1</v>
      </c>
      <c r="H4102">
        <f t="shared" si="599"/>
        <v>0</v>
      </c>
      <c r="K4102">
        <f t="shared" si="600"/>
        <v>0</v>
      </c>
      <c r="L4102">
        <v>68</v>
      </c>
      <c r="M4102" t="s">
        <v>12</v>
      </c>
      <c r="N4102">
        <f t="shared" si="601"/>
        <v>0</v>
      </c>
      <c r="P4102">
        <f>IF(N4102&gt;O4100,"ND",IF(N4102&lt;O4101,"ND",N4102))</f>
        <v>0</v>
      </c>
    </row>
    <row r="4103" spans="1:18">
      <c r="A4103">
        <v>201125.72</v>
      </c>
      <c r="B4103">
        <v>0</v>
      </c>
      <c r="D4103">
        <f t="shared" si="597"/>
        <v>0</v>
      </c>
      <c r="E4103">
        <v>68</v>
      </c>
      <c r="F4103" t="s">
        <v>12</v>
      </c>
      <c r="G4103">
        <f t="shared" si="598"/>
        <v>1</v>
      </c>
      <c r="H4103">
        <f t="shared" si="599"/>
        <v>0</v>
      </c>
      <c r="K4103">
        <f t="shared" si="600"/>
        <v>0</v>
      </c>
      <c r="L4103">
        <v>68</v>
      </c>
      <c r="M4103" t="s">
        <v>12</v>
      </c>
      <c r="N4103">
        <f t="shared" si="601"/>
        <v>0</v>
      </c>
      <c r="P4103">
        <f>IF(N4103&gt;O4100,"ND",IF(N4103&lt;O4101,"ND",N4103))</f>
        <v>0</v>
      </c>
    </row>
    <row r="4104" spans="1:18">
      <c r="A4104">
        <v>367072.84</v>
      </c>
      <c r="B4104">
        <v>21671.200000000001</v>
      </c>
      <c r="D4104">
        <f t="shared" si="597"/>
        <v>21671.200000000001</v>
      </c>
      <c r="E4104">
        <v>28</v>
      </c>
      <c r="F4104" t="s">
        <v>12</v>
      </c>
      <c r="G4104">
        <f t="shared" si="598"/>
        <v>1</v>
      </c>
      <c r="H4104">
        <f t="shared" si="599"/>
        <v>21671.200000000001</v>
      </c>
      <c r="K4104">
        <f t="shared" si="600"/>
        <v>1.4957925746905193E-3</v>
      </c>
      <c r="L4104">
        <v>28</v>
      </c>
      <c r="M4104" t="s">
        <v>12</v>
      </c>
      <c r="N4104">
        <f t="shared" si="601"/>
        <v>1.4957925746905193E-3</v>
      </c>
      <c r="O4104">
        <f>AVERAGE(N4104:N4109)</f>
        <v>1.124879679572285E-3</v>
      </c>
      <c r="P4104">
        <f>IF(N4104&gt;O4106,"ND",IF(N4104&lt;O4107,"ND",N4104))</f>
        <v>1.4957925746905193E-3</v>
      </c>
      <c r="Q4104">
        <f>AVERAGE(P4104:P4109)</f>
        <v>1.124879679572285E-3</v>
      </c>
      <c r="R4104">
        <f t="shared" si="596"/>
        <v>28</v>
      </c>
    </row>
    <row r="4105" spans="1:18">
      <c r="A4105">
        <v>146059.44</v>
      </c>
      <c r="B4105">
        <v>20226.18</v>
      </c>
      <c r="D4105">
        <f t="shared" si="597"/>
        <v>20226.18</v>
      </c>
      <c r="E4105">
        <v>28</v>
      </c>
      <c r="F4105" t="s">
        <v>12</v>
      </c>
      <c r="G4105">
        <f t="shared" si="598"/>
        <v>1</v>
      </c>
      <c r="H4105">
        <f t="shared" si="599"/>
        <v>20226.18</v>
      </c>
      <c r="K4105">
        <f t="shared" si="600"/>
        <v>1.3960542036598753E-3</v>
      </c>
      <c r="L4105">
        <v>28</v>
      </c>
      <c r="M4105" t="s">
        <v>12</v>
      </c>
      <c r="N4105">
        <f t="shared" si="601"/>
        <v>1.3960542036598753E-3</v>
      </c>
      <c r="O4105">
        <f>STDEV(N4104:N4109)</f>
        <v>3.6388253882743861E-4</v>
      </c>
      <c r="P4105">
        <f>IF(N4105&gt;O4106,"ND",IF(N4105&lt;O4107,"ND",N4105))</f>
        <v>1.3960542036598753E-3</v>
      </c>
    </row>
    <row r="4106" spans="1:18">
      <c r="A4106">
        <v>142118.63</v>
      </c>
      <c r="B4106">
        <v>17723.55</v>
      </c>
      <c r="D4106">
        <f t="shared" si="597"/>
        <v>17723.55</v>
      </c>
      <c r="E4106">
        <v>28</v>
      </c>
      <c r="F4106" t="s">
        <v>12</v>
      </c>
      <c r="G4106">
        <f t="shared" si="598"/>
        <v>1</v>
      </c>
      <c r="H4106">
        <f t="shared" si="599"/>
        <v>17723.55</v>
      </c>
      <c r="K4106">
        <f t="shared" si="600"/>
        <v>1.2233173283969579E-3</v>
      </c>
      <c r="L4106">
        <v>28</v>
      </c>
      <c r="M4106" t="s">
        <v>12</v>
      </c>
      <c r="N4106">
        <f t="shared" si="601"/>
        <v>1.2233173283969579E-3</v>
      </c>
      <c r="O4106">
        <f>O4104+(O4105*1.89)</f>
        <v>1.812617677956144E-3</v>
      </c>
      <c r="P4106">
        <f>IF(N4106&gt;O4106,"ND",IF(N4106&lt;O4107,"ND",N4106))</f>
        <v>1.2233173283969579E-3</v>
      </c>
    </row>
    <row r="4107" spans="1:18">
      <c r="A4107">
        <v>138966.94</v>
      </c>
      <c r="B4107">
        <v>18721.21</v>
      </c>
      <c r="D4107">
        <f t="shared" si="597"/>
        <v>18721.21</v>
      </c>
      <c r="E4107">
        <v>28</v>
      </c>
      <c r="F4107" t="s">
        <v>12</v>
      </c>
      <c r="G4107">
        <f t="shared" si="598"/>
        <v>1</v>
      </c>
      <c r="H4107">
        <f t="shared" si="599"/>
        <v>18721.21</v>
      </c>
      <c r="K4107">
        <f t="shared" si="600"/>
        <v>1.2921779554072638E-3</v>
      </c>
      <c r="L4107">
        <v>28</v>
      </c>
      <c r="M4107" t="s">
        <v>12</v>
      </c>
      <c r="N4107">
        <f t="shared" si="601"/>
        <v>1.2921779554072638E-3</v>
      </c>
      <c r="O4107">
        <f>O4104-(O4105*1.89)</f>
        <v>4.3714168118842603E-4</v>
      </c>
      <c r="P4107">
        <f>IF(N4107&gt;O4106,"ND",IF(N4107&lt;O4107,"ND",N4107))</f>
        <v>1.2921779554072638E-3</v>
      </c>
    </row>
    <row r="4108" spans="1:18">
      <c r="A4108">
        <v>155671.19</v>
      </c>
      <c r="B4108">
        <v>10074.49</v>
      </c>
      <c r="D4108">
        <f t="shared" si="597"/>
        <v>10074.49</v>
      </c>
      <c r="E4108">
        <v>28</v>
      </c>
      <c r="F4108" t="s">
        <v>12</v>
      </c>
      <c r="G4108">
        <f t="shared" si="598"/>
        <v>1</v>
      </c>
      <c r="H4108">
        <f t="shared" si="599"/>
        <v>10074.49</v>
      </c>
      <c r="K4108">
        <f t="shared" si="600"/>
        <v>6.9536284727167344E-4</v>
      </c>
      <c r="L4108">
        <v>28</v>
      </c>
      <c r="M4108" t="s">
        <v>12</v>
      </c>
      <c r="N4108">
        <f t="shared" si="601"/>
        <v>6.9536284727167344E-4</v>
      </c>
      <c r="P4108">
        <f>IF(N4108&gt;O4106,"ND",IF(N4108&lt;O4107,"ND",N4108))</f>
        <v>6.9536284727167344E-4</v>
      </c>
    </row>
    <row r="4109" spans="1:18">
      <c r="A4109">
        <v>144827.15</v>
      </c>
      <c r="B4109">
        <v>9367.6200000000008</v>
      </c>
      <c r="D4109">
        <f t="shared" si="597"/>
        <v>9367.6200000000008</v>
      </c>
      <c r="E4109">
        <v>28</v>
      </c>
      <c r="F4109" t="s">
        <v>12</v>
      </c>
      <c r="G4109">
        <f t="shared" si="598"/>
        <v>1</v>
      </c>
      <c r="H4109">
        <f t="shared" si="599"/>
        <v>9367.6200000000008</v>
      </c>
      <c r="K4109">
        <f t="shared" si="600"/>
        <v>6.4657316800742015E-4</v>
      </c>
      <c r="L4109">
        <v>28</v>
      </c>
      <c r="M4109" t="s">
        <v>12</v>
      </c>
      <c r="N4109">
        <f t="shared" si="601"/>
        <v>6.4657316800742015E-4</v>
      </c>
      <c r="P4109">
        <f>IF(N4109&gt;O4106,"ND",IF(N4109&lt;O4107,"ND",N4109))</f>
        <v>6.4657316800742015E-4</v>
      </c>
    </row>
    <row r="4110" spans="1:18">
      <c r="A4110">
        <v>98721.95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0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111521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0</v>
      </c>
      <c r="P4111">
        <f>IF(N4111&gt;O4112,"ND",IF(N4111&lt;O4113,"ND",N4111))</f>
        <v>0</v>
      </c>
    </row>
    <row r="4112" spans="1:18">
      <c r="A4112">
        <v>150439.35999999999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0</v>
      </c>
      <c r="P4112">
        <f>IF(N4112&gt;O4112,"ND",IF(N4112&lt;O4113,"ND",N4112))</f>
        <v>0</v>
      </c>
    </row>
    <row r="4113" spans="1:18">
      <c r="A4113">
        <v>141755.85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0</v>
      </c>
      <c r="P4113">
        <f>IF(N4113&gt;O4112,"ND",IF(N4113&lt;O4113,"ND",N4113))</f>
        <v>0</v>
      </c>
    </row>
    <row r="4114" spans="1:18">
      <c r="A4114">
        <v>143060.75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143876.78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205179.71</v>
      </c>
      <c r="B4116">
        <v>7645.35</v>
      </c>
      <c r="D4116">
        <f t="shared" si="597"/>
        <v>7645.35</v>
      </c>
      <c r="E4116">
        <v>27</v>
      </c>
      <c r="F4116" t="s">
        <v>12</v>
      </c>
      <c r="G4116">
        <f t="shared" si="598"/>
        <v>1</v>
      </c>
      <c r="H4116">
        <f t="shared" si="599"/>
        <v>7645.35</v>
      </c>
      <c r="K4116">
        <f t="shared" si="600"/>
        <v>5.2769840899028028E-4</v>
      </c>
      <c r="L4116">
        <v>27</v>
      </c>
      <c r="M4116" t="s">
        <v>12</v>
      </c>
      <c r="N4116">
        <f t="shared" si="601"/>
        <v>5.2769840899028028E-4</v>
      </c>
      <c r="O4116">
        <f>AVERAGE(N4116:N4121)</f>
        <v>2.0233478777796562E-3</v>
      </c>
      <c r="P4116">
        <f>IF(N4116&gt;O4118,"ND",IF(N4116&lt;O4119,"ND",N4116))</f>
        <v>5.2769840899028028E-4</v>
      </c>
      <c r="Q4116">
        <f>AVERAGE(P4116:P4121)</f>
        <v>1.0161041708844367E-3</v>
      </c>
      <c r="R4116">
        <f t="shared" si="596"/>
        <v>27</v>
      </c>
    </row>
    <row r="4117" spans="1:18">
      <c r="A4117">
        <v>210844.5</v>
      </c>
      <c r="B4117">
        <v>5397.77</v>
      </c>
      <c r="D4117">
        <f t="shared" si="597"/>
        <v>5397.77</v>
      </c>
      <c r="E4117">
        <v>27</v>
      </c>
      <c r="F4117" t="s">
        <v>12</v>
      </c>
      <c r="G4117">
        <f t="shared" si="598"/>
        <v>1</v>
      </c>
      <c r="H4117">
        <f t="shared" si="599"/>
        <v>5397.77</v>
      </c>
      <c r="K4117">
        <f t="shared" si="600"/>
        <v>3.7256563023216273E-4</v>
      </c>
      <c r="L4117">
        <v>27</v>
      </c>
      <c r="M4117" t="s">
        <v>12</v>
      </c>
      <c r="N4117">
        <f t="shared" si="601"/>
        <v>3.7256563023216273E-4</v>
      </c>
      <c r="O4117">
        <f>STDEV(N4116:N4121)</f>
        <v>2.5202330042142056E-3</v>
      </c>
      <c r="P4117">
        <f>IF(N4117&gt;O4118,"ND",IF(N4117&lt;O4119,"ND",N4117))</f>
        <v>3.7256563023216273E-4</v>
      </c>
    </row>
    <row r="4118" spans="1:18">
      <c r="A4118">
        <v>193707.78</v>
      </c>
      <c r="B4118">
        <v>18899.22</v>
      </c>
      <c r="D4118">
        <f t="shared" si="597"/>
        <v>18899.22</v>
      </c>
      <c r="E4118">
        <v>27</v>
      </c>
      <c r="F4118" t="s">
        <v>12</v>
      </c>
      <c r="G4118">
        <f t="shared" si="598"/>
        <v>1</v>
      </c>
      <c r="H4118">
        <f t="shared" si="599"/>
        <v>18899.22</v>
      </c>
      <c r="K4118">
        <f t="shared" si="600"/>
        <v>1.3044645863377459E-3</v>
      </c>
      <c r="L4118">
        <v>27</v>
      </c>
      <c r="M4118" t="s">
        <v>12</v>
      </c>
      <c r="N4118">
        <f t="shared" si="601"/>
        <v>1.3044645863377459E-3</v>
      </c>
      <c r="O4118">
        <f>O4116+(O4117*1.89)</f>
        <v>6.7865882557445042E-3</v>
      </c>
      <c r="P4118">
        <f>IF(N4118&gt;O4118,"ND",IF(N4118&lt;O4119,"ND",N4118))</f>
        <v>1.3044645863377459E-3</v>
      </c>
    </row>
    <row r="4119" spans="1:18">
      <c r="A4119">
        <v>205138.77</v>
      </c>
      <c r="B4119">
        <v>102279.74</v>
      </c>
      <c r="D4119">
        <f t="shared" si="597"/>
        <v>102279.74</v>
      </c>
      <c r="E4119">
        <v>27</v>
      </c>
      <c r="F4119" t="s">
        <v>12</v>
      </c>
      <c r="G4119">
        <f t="shared" si="598"/>
        <v>1</v>
      </c>
      <c r="H4119">
        <f t="shared" si="599"/>
        <v>102279.74</v>
      </c>
      <c r="K4119">
        <f t="shared" si="600"/>
        <v>7.0595664122557545E-3</v>
      </c>
      <c r="L4119">
        <v>27</v>
      </c>
      <c r="M4119" t="s">
        <v>12</v>
      </c>
      <c r="N4119">
        <f t="shared" si="601"/>
        <v>7.0595664122557545E-3</v>
      </c>
      <c r="O4119">
        <f>O4116-(O4117*1.89)</f>
        <v>-2.7398925001851917E-3</v>
      </c>
      <c r="P4119" t="str">
        <f>IF(N4119&gt;O4118,"ND",IF(N4119&lt;O4119,"ND",N4119))</f>
        <v>ND</v>
      </c>
    </row>
    <row r="4120" spans="1:18">
      <c r="A4120">
        <v>204783.6</v>
      </c>
      <c r="B4120">
        <v>15918.97</v>
      </c>
      <c r="D4120">
        <f t="shared" si="597"/>
        <v>15918.97</v>
      </c>
      <c r="E4120">
        <v>27</v>
      </c>
      <c r="F4120" t="s">
        <v>12</v>
      </c>
      <c r="G4120">
        <f t="shared" si="598"/>
        <v>1</v>
      </c>
      <c r="H4120">
        <f t="shared" si="599"/>
        <v>15918.97</v>
      </c>
      <c r="K4120">
        <f t="shared" si="600"/>
        <v>1.0987613571339443E-3</v>
      </c>
      <c r="L4120">
        <v>27</v>
      </c>
      <c r="M4120" t="s">
        <v>12</v>
      </c>
      <c r="N4120">
        <f t="shared" si="601"/>
        <v>1.0987613571339443E-3</v>
      </c>
      <c r="P4120">
        <f>IF(N4120&gt;O4118,"ND",IF(N4120&lt;O4119,"ND",N4120))</f>
        <v>1.0987613571339443E-3</v>
      </c>
    </row>
    <row r="4121" spans="1:18">
      <c r="A4121">
        <v>214637.22</v>
      </c>
      <c r="B4121">
        <v>25745.81</v>
      </c>
      <c r="D4121">
        <f t="shared" si="597"/>
        <v>25745.81</v>
      </c>
      <c r="E4121">
        <v>27</v>
      </c>
      <c r="F4121" t="s">
        <v>12</v>
      </c>
      <c r="G4121">
        <f t="shared" si="598"/>
        <v>1</v>
      </c>
      <c r="H4121">
        <f t="shared" si="599"/>
        <v>25745.81</v>
      </c>
      <c r="K4121">
        <f t="shared" si="600"/>
        <v>1.7770308717280502E-3</v>
      </c>
      <c r="L4121">
        <v>27</v>
      </c>
      <c r="M4121" t="s">
        <v>12</v>
      </c>
      <c r="N4121">
        <f t="shared" si="601"/>
        <v>1.7770308717280502E-3</v>
      </c>
      <c r="P4121">
        <f>IF(N4121&gt;O4118,"ND",IF(N4121&lt;O4119,"ND",N4121))</f>
        <v>1.7770308717280502E-3</v>
      </c>
    </row>
    <row r="4122" spans="1:18">
      <c r="A4122">
        <v>146466.82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1.6240679189404842E-5</v>
      </c>
      <c r="P4122">
        <f>IF(N4122&gt;O4124,"ND",IF(N4122&lt;O4125,"ND",N4122))</f>
        <v>0</v>
      </c>
      <c r="Q4122">
        <f>AVERAGE(P4122:P4127)</f>
        <v>0</v>
      </c>
      <c r="R4122">
        <f t="shared" si="596"/>
        <v>104</v>
      </c>
    </row>
    <row r="4123" spans="1:18">
      <c r="A4123">
        <v>170106.96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3.9781377090279376E-5</v>
      </c>
      <c r="P4123">
        <f>IF(N4123&gt;O4124,"ND",IF(N4123&lt;O4125,"ND",N4123))</f>
        <v>0</v>
      </c>
    </row>
    <row r="4124" spans="1:18">
      <c r="A4124">
        <v>162568.51</v>
      </c>
      <c r="B4124">
        <v>0</v>
      </c>
      <c r="D4124">
        <f t="shared" si="597"/>
        <v>0</v>
      </c>
      <c r="E4124">
        <v>104</v>
      </c>
      <c r="F4124" t="s">
        <v>12</v>
      </c>
      <c r="G4124">
        <f t="shared" si="598"/>
        <v>1</v>
      </c>
      <c r="H4124">
        <f t="shared" si="599"/>
        <v>0</v>
      </c>
      <c r="K4124">
        <f t="shared" si="600"/>
        <v>0</v>
      </c>
      <c r="L4124">
        <v>104</v>
      </c>
      <c r="M4124" t="s">
        <v>12</v>
      </c>
      <c r="N4124">
        <f t="shared" si="601"/>
        <v>0</v>
      </c>
      <c r="O4124">
        <f>O4122+(O4123*1.89)</f>
        <v>9.1427481890032859E-5</v>
      </c>
      <c r="P4124">
        <f>IF(N4124&gt;O4124,"ND",IF(N4124&lt;O4125,"ND",N4124))</f>
        <v>0</v>
      </c>
    </row>
    <row r="4125" spans="1:18">
      <c r="A4125">
        <v>155603.43</v>
      </c>
      <c r="B4125">
        <v>1411.78</v>
      </c>
      <c r="D4125">
        <f t="shared" si="597"/>
        <v>1411.78</v>
      </c>
      <c r="E4125">
        <v>104</v>
      </c>
      <c r="F4125" t="s">
        <v>12</v>
      </c>
      <c r="G4125">
        <f t="shared" si="598"/>
        <v>1</v>
      </c>
      <c r="H4125">
        <f t="shared" si="599"/>
        <v>1411.78</v>
      </c>
      <c r="K4125">
        <f t="shared" si="600"/>
        <v>9.7444075136429045E-5</v>
      </c>
      <c r="L4125">
        <v>104</v>
      </c>
      <c r="M4125" t="s">
        <v>12</v>
      </c>
      <c r="N4125">
        <f t="shared" si="601"/>
        <v>9.7444075136429045E-5</v>
      </c>
      <c r="O4125">
        <f>O4122-(O4123*1.89)</f>
        <v>-5.8946123511223182E-5</v>
      </c>
      <c r="P4125" t="str">
        <f>IF(N4125&gt;O4124,"ND",IF(N4125&lt;O4125,"ND",N4125))</f>
        <v>ND</v>
      </c>
    </row>
    <row r="4126" spans="1:18">
      <c r="A4126">
        <v>141427.25</v>
      </c>
      <c r="B4126">
        <v>0</v>
      </c>
      <c r="D4126">
        <f t="shared" si="597"/>
        <v>0</v>
      </c>
      <c r="E4126">
        <v>104</v>
      </c>
      <c r="F4126" t="s">
        <v>12</v>
      </c>
      <c r="G4126">
        <f t="shared" si="598"/>
        <v>1</v>
      </c>
      <c r="H4126">
        <f t="shared" si="599"/>
        <v>0</v>
      </c>
      <c r="K4126">
        <f t="shared" si="600"/>
        <v>0</v>
      </c>
      <c r="L4126">
        <v>104</v>
      </c>
      <c r="M4126" t="s">
        <v>12</v>
      </c>
      <c r="N4126">
        <f t="shared" si="601"/>
        <v>0</v>
      </c>
      <c r="P4126">
        <f>IF(N4126&gt;O4124,"ND",IF(N4126&lt;O4125,"ND",N4126))</f>
        <v>0</v>
      </c>
    </row>
    <row r="4127" spans="1:18">
      <c r="A4127">
        <v>154993.87</v>
      </c>
      <c r="B4127">
        <v>0</v>
      </c>
      <c r="D4127">
        <f t="shared" si="597"/>
        <v>0</v>
      </c>
      <c r="E4127">
        <v>104</v>
      </c>
      <c r="F4127" t="s">
        <v>12</v>
      </c>
      <c r="G4127">
        <f t="shared" si="598"/>
        <v>1</v>
      </c>
      <c r="H4127">
        <f t="shared" si="599"/>
        <v>0</v>
      </c>
      <c r="K4127">
        <f t="shared" si="600"/>
        <v>0</v>
      </c>
      <c r="L4127">
        <v>104</v>
      </c>
      <c r="M4127" t="s">
        <v>12</v>
      </c>
      <c r="N4127">
        <f t="shared" si="601"/>
        <v>0</v>
      </c>
      <c r="P4127">
        <f>IF(N4127&gt;O4124,"ND",IF(N4127&lt;O4125,"ND",N4127))</f>
        <v>0</v>
      </c>
    </row>
    <row r="4128" spans="1:18">
      <c r="A4128">
        <v>162091.44</v>
      </c>
      <c r="B4128">
        <v>27822.61</v>
      </c>
      <c r="D4128">
        <f t="shared" si="597"/>
        <v>27822.61</v>
      </c>
      <c r="E4128">
        <v>26</v>
      </c>
      <c r="F4128" t="s">
        <v>12</v>
      </c>
      <c r="G4128">
        <f t="shared" si="598"/>
        <v>1</v>
      </c>
      <c r="H4128">
        <f t="shared" si="599"/>
        <v>27822.61</v>
      </c>
      <c r="K4128">
        <f t="shared" si="600"/>
        <v>1.9203760496193192E-3</v>
      </c>
      <c r="L4128">
        <v>26</v>
      </c>
      <c r="M4128" t="s">
        <v>12</v>
      </c>
      <c r="N4128">
        <f t="shared" si="601"/>
        <v>1.9203760496193192E-3</v>
      </c>
      <c r="O4128">
        <f>AVERAGE(N4128:N4133)</f>
        <v>3.1631018282666026E-3</v>
      </c>
      <c r="P4128">
        <f>IF(N4128&gt;O4130,"ND",IF(N4128&lt;O4131,"ND",N4128))</f>
        <v>1.9203760496193192E-3</v>
      </c>
      <c r="Q4128">
        <f>AVERAGE(P4128:P4133)</f>
        <v>1.8869618800418024E-3</v>
      </c>
      <c r="R4128">
        <f t="shared" si="596"/>
        <v>26</v>
      </c>
    </row>
    <row r="4129" spans="1:18">
      <c r="A4129">
        <v>151635</v>
      </c>
      <c r="B4129">
        <v>23693.43</v>
      </c>
      <c r="D4129">
        <f t="shared" si="597"/>
        <v>23693.43</v>
      </c>
      <c r="E4129">
        <v>26</v>
      </c>
      <c r="F4129" t="s">
        <v>12</v>
      </c>
      <c r="G4129">
        <f t="shared" si="598"/>
        <v>1</v>
      </c>
      <c r="H4129">
        <f t="shared" si="599"/>
        <v>23693.43</v>
      </c>
      <c r="K4129">
        <f t="shared" si="600"/>
        <v>1.6353712144666465E-3</v>
      </c>
      <c r="L4129">
        <v>26</v>
      </c>
      <c r="M4129" t="s">
        <v>12</v>
      </c>
      <c r="N4129">
        <f t="shared" si="601"/>
        <v>1.6353712144666465E-3</v>
      </c>
      <c r="O4129">
        <f>STDEV(N4128:N4133)</f>
        <v>3.1333100228732409E-3</v>
      </c>
      <c r="P4129">
        <f>IF(N4129&gt;O4130,"ND",IF(N4129&lt;O4131,"ND",N4129))</f>
        <v>1.6353712144666465E-3</v>
      </c>
    </row>
    <row r="4130" spans="1:18">
      <c r="A4130">
        <v>171265.64</v>
      </c>
      <c r="B4130">
        <v>23788.6</v>
      </c>
      <c r="D4130">
        <f t="shared" si="597"/>
        <v>23788.6</v>
      </c>
      <c r="E4130">
        <v>26</v>
      </c>
      <c r="F4130" t="s">
        <v>12</v>
      </c>
      <c r="G4130">
        <f t="shared" si="598"/>
        <v>1</v>
      </c>
      <c r="H4130">
        <f t="shared" si="599"/>
        <v>23788.6</v>
      </c>
      <c r="K4130">
        <f t="shared" si="600"/>
        <v>1.6419400514176825E-3</v>
      </c>
      <c r="L4130">
        <v>26</v>
      </c>
      <c r="M4130" t="s">
        <v>12</v>
      </c>
      <c r="N4130">
        <f t="shared" si="601"/>
        <v>1.6419400514176825E-3</v>
      </c>
      <c r="O4130">
        <f>O4128+(O4129*1.89)</f>
        <v>9.0850577714970265E-3</v>
      </c>
      <c r="P4130">
        <f>IF(N4130&gt;O4130,"ND",IF(N4130&lt;O4131,"ND",N4130))</f>
        <v>1.6419400514176825E-3</v>
      </c>
    </row>
    <row r="4131" spans="1:18">
      <c r="A4131">
        <v>149910.97</v>
      </c>
      <c r="B4131">
        <v>30479.759999999998</v>
      </c>
      <c r="D4131">
        <f t="shared" si="597"/>
        <v>30479.759999999998</v>
      </c>
      <c r="E4131">
        <v>26</v>
      </c>
      <c r="F4131" t="s">
        <v>12</v>
      </c>
      <c r="G4131">
        <f t="shared" si="598"/>
        <v>1</v>
      </c>
      <c r="H4131">
        <f t="shared" si="599"/>
        <v>30479.759999999998</v>
      </c>
      <c r="K4131">
        <f t="shared" si="600"/>
        <v>2.1037782257719508E-3</v>
      </c>
      <c r="L4131">
        <v>26</v>
      </c>
      <c r="M4131" t="s">
        <v>12</v>
      </c>
      <c r="N4131">
        <f t="shared" si="601"/>
        <v>2.1037782257719508E-3</v>
      </c>
      <c r="O4131">
        <f>O4128-(O4129*1.89)</f>
        <v>-2.7588541149638221E-3</v>
      </c>
      <c r="P4131">
        <f>IF(N4131&gt;O4130,"ND",IF(N4131&lt;O4131,"ND",N4131))</f>
        <v>2.1037782257719508E-3</v>
      </c>
    </row>
    <row r="4132" spans="1:18">
      <c r="A4132">
        <v>127506.84</v>
      </c>
      <c r="B4132">
        <v>30908.11</v>
      </c>
      <c r="D4132">
        <f t="shared" si="597"/>
        <v>30908.11</v>
      </c>
      <c r="E4132">
        <v>26</v>
      </c>
      <c r="F4132" t="s">
        <v>12</v>
      </c>
      <c r="G4132">
        <f t="shared" si="598"/>
        <v>1</v>
      </c>
      <c r="H4132">
        <f t="shared" si="599"/>
        <v>30908.11</v>
      </c>
      <c r="K4132">
        <f t="shared" si="600"/>
        <v>2.1333438589334133E-3</v>
      </c>
      <c r="L4132">
        <v>26</v>
      </c>
      <c r="M4132" t="s">
        <v>12</v>
      </c>
      <c r="N4132">
        <f t="shared" si="601"/>
        <v>2.1333438589334133E-3</v>
      </c>
      <c r="P4132">
        <f>IF(N4132&gt;O4130,"ND",IF(N4132&lt;O4131,"ND",N4132))</f>
        <v>2.1333438589334133E-3</v>
      </c>
    </row>
    <row r="4133" spans="1:18">
      <c r="A4133">
        <v>195889.43</v>
      </c>
      <c r="B4133">
        <v>138271.6</v>
      </c>
      <c r="D4133">
        <f t="shared" si="597"/>
        <v>138271.6</v>
      </c>
      <c r="E4133">
        <v>26</v>
      </c>
      <c r="F4133" t="s">
        <v>12</v>
      </c>
      <c r="G4133">
        <f t="shared" si="598"/>
        <v>1</v>
      </c>
      <c r="H4133">
        <f t="shared" si="599"/>
        <v>138271.6</v>
      </c>
      <c r="K4133">
        <f t="shared" si="600"/>
        <v>9.5438015693906017E-3</v>
      </c>
      <c r="L4133">
        <v>26</v>
      </c>
      <c r="M4133" t="s">
        <v>12</v>
      </c>
      <c r="N4133">
        <f t="shared" si="601"/>
        <v>9.5438015693906017E-3</v>
      </c>
      <c r="P4133" t="str">
        <f>IF(N4133&gt;O4130,"ND",IF(N4133&lt;O4131,"ND",N4133))</f>
        <v>ND</v>
      </c>
    </row>
    <row r="4134" spans="1:18">
      <c r="A4134">
        <v>146764.87</v>
      </c>
      <c r="B4134">
        <v>3153.25</v>
      </c>
      <c r="D4134">
        <f t="shared" si="597"/>
        <v>3153.25</v>
      </c>
      <c r="E4134">
        <v>69</v>
      </c>
      <c r="F4134" t="s">
        <v>12</v>
      </c>
      <c r="G4134">
        <f t="shared" si="598"/>
        <v>1</v>
      </c>
      <c r="H4134">
        <f t="shared" si="599"/>
        <v>3153.25</v>
      </c>
      <c r="K4134">
        <f t="shared" si="600"/>
        <v>2.1764405921881943E-4</v>
      </c>
      <c r="L4134">
        <v>69</v>
      </c>
      <c r="M4134" t="s">
        <v>12</v>
      </c>
      <c r="N4134">
        <f t="shared" si="601"/>
        <v>2.1764405921881943E-4</v>
      </c>
      <c r="O4134">
        <f>AVERAGE(N4134:N4139)</f>
        <v>1.1744358496880805E-4</v>
      </c>
      <c r="P4134">
        <f>IF(N4134&gt;O4136,"ND",IF(N4134&lt;O4137,"ND",N4134))</f>
        <v>2.1764405921881943E-4</v>
      </c>
      <c r="Q4134">
        <f>AVERAGE(P4134:P4139)</f>
        <v>1.1744358496880805E-4</v>
      </c>
      <c r="R4134">
        <f t="shared" si="596"/>
        <v>69</v>
      </c>
    </row>
    <row r="4135" spans="1:18">
      <c r="A4135">
        <v>141434.09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1.3245361909677795E-4</v>
      </c>
      <c r="P4135">
        <f>IF(N4135&gt;O4136,"ND",IF(N4135&lt;O4137,"ND",N4135))</f>
        <v>0</v>
      </c>
    </row>
    <row r="4136" spans="1:18">
      <c r="A4136">
        <v>174129.35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3.6778092506171837E-4</v>
      </c>
      <c r="P4136">
        <f>IF(N4136&gt;O4136,"ND",IF(N4136&lt;O4137,"ND",N4136))</f>
        <v>0</v>
      </c>
    </row>
    <row r="4137" spans="1:18">
      <c r="A4137">
        <v>206299.86</v>
      </c>
      <c r="B4137">
        <v>2839.54</v>
      </c>
      <c r="D4137">
        <f t="shared" si="597"/>
        <v>2839.54</v>
      </c>
      <c r="E4137">
        <v>69</v>
      </c>
      <c r="F4137" t="s">
        <v>12</v>
      </c>
      <c r="G4137">
        <f t="shared" si="598"/>
        <v>1</v>
      </c>
      <c r="H4137">
        <f t="shared" si="599"/>
        <v>2839.54</v>
      </c>
      <c r="K4137">
        <f t="shared" si="600"/>
        <v>1.9599112405112393E-4</v>
      </c>
      <c r="L4137">
        <v>69</v>
      </c>
      <c r="M4137" t="s">
        <v>12</v>
      </c>
      <c r="N4137">
        <f t="shared" si="601"/>
        <v>1.9599112405112393E-4</v>
      </c>
      <c r="O4137">
        <f>O4134-(O4135*1.89)</f>
        <v>-1.3289375512410228E-4</v>
      </c>
      <c r="P4137">
        <f>IF(N4137&gt;O4136,"ND",IF(N4137&lt;O4137,"ND",N4137))</f>
        <v>1.9599112405112393E-4</v>
      </c>
    </row>
    <row r="4138" spans="1:18">
      <c r="A4138">
        <v>204542.32</v>
      </c>
      <c r="B4138">
        <v>4216.42</v>
      </c>
      <c r="D4138">
        <f t="shared" si="597"/>
        <v>4216.42</v>
      </c>
      <c r="E4138">
        <v>69</v>
      </c>
      <c r="F4138" t="s">
        <v>12</v>
      </c>
      <c r="G4138">
        <f t="shared" si="598"/>
        <v>1</v>
      </c>
      <c r="H4138">
        <f t="shared" si="599"/>
        <v>4216.42</v>
      </c>
      <c r="K4138">
        <f t="shared" si="600"/>
        <v>2.9102632654290486E-4</v>
      </c>
      <c r="L4138">
        <v>69</v>
      </c>
      <c r="M4138" t="s">
        <v>12</v>
      </c>
      <c r="N4138">
        <f t="shared" si="601"/>
        <v>2.9102632654290486E-4</v>
      </c>
      <c r="P4138">
        <f>IF(N4138&gt;O4136,"ND",IF(N4138&lt;O4137,"ND",N4138))</f>
        <v>2.9102632654290486E-4</v>
      </c>
    </row>
    <row r="4139" spans="1:18">
      <c r="A4139">
        <v>212567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106092.27</v>
      </c>
      <c r="B4140">
        <v>50478.7</v>
      </c>
      <c r="D4140">
        <f t="shared" si="597"/>
        <v>50478.7</v>
      </c>
      <c r="E4140">
        <v>25</v>
      </c>
      <c r="F4140" t="s">
        <v>12</v>
      </c>
      <c r="G4140">
        <f t="shared" si="598"/>
        <v>1</v>
      </c>
      <c r="H4140">
        <f t="shared" si="599"/>
        <v>50478.7</v>
      </c>
      <c r="K4140">
        <f t="shared" si="600"/>
        <v>3.4841478386074751E-3</v>
      </c>
      <c r="L4140">
        <v>25</v>
      </c>
      <c r="M4140" t="s">
        <v>12</v>
      </c>
      <c r="N4140">
        <f t="shared" si="601"/>
        <v>3.4841478386074751E-3</v>
      </c>
      <c r="O4140">
        <f>AVERAGE(N4140:N4145)</f>
        <v>1.5296917628374897E-3</v>
      </c>
      <c r="P4140" t="str">
        <f>IF(N4140&gt;O4142,"ND",IF(N4140&lt;O4143,"ND",N4140))</f>
        <v>ND</v>
      </c>
      <c r="Q4140">
        <f>AVERAGE(P4140:P4145)</f>
        <v>1.1388005476834927E-3</v>
      </c>
      <c r="R4140">
        <f t="shared" si="596"/>
        <v>25</v>
      </c>
    </row>
    <row r="4141" spans="1:18">
      <c r="A4141">
        <v>106891.88</v>
      </c>
      <c r="B4141">
        <v>17032.810000000001</v>
      </c>
      <c r="D4141">
        <f t="shared" si="597"/>
        <v>17032.810000000001</v>
      </c>
      <c r="E4141">
        <v>25</v>
      </c>
      <c r="F4141" t="s">
        <v>12</v>
      </c>
      <c r="G4141">
        <f t="shared" si="598"/>
        <v>1</v>
      </c>
      <c r="H4141">
        <f t="shared" si="599"/>
        <v>17032.810000000001</v>
      </c>
      <c r="K4141">
        <f t="shared" si="600"/>
        <v>1.1756409762317926E-3</v>
      </c>
      <c r="L4141">
        <v>25</v>
      </c>
      <c r="M4141" t="s">
        <v>12</v>
      </c>
      <c r="N4141">
        <f t="shared" si="601"/>
        <v>1.1756409762317926E-3</v>
      </c>
      <c r="O4141">
        <f>STDEV(N4140:N4145)</f>
        <v>9.8443794194198915E-4</v>
      </c>
      <c r="P4141">
        <f>IF(N4141&gt;O4142,"ND",IF(N4141&lt;O4143,"ND",N4141))</f>
        <v>1.1756409762317926E-3</v>
      </c>
    </row>
    <row r="4142" spans="1:18">
      <c r="A4142">
        <v>94104.89</v>
      </c>
      <c r="B4142">
        <v>13331.81</v>
      </c>
      <c r="D4142">
        <f t="shared" si="597"/>
        <v>13331.81</v>
      </c>
      <c r="E4142">
        <v>25</v>
      </c>
      <c r="F4142" t="s">
        <v>12</v>
      </c>
      <c r="G4142">
        <f t="shared" si="598"/>
        <v>1</v>
      </c>
      <c r="H4142">
        <f t="shared" si="599"/>
        <v>13331.81</v>
      </c>
      <c r="K4142">
        <f t="shared" si="600"/>
        <v>9.2019004047698373E-4</v>
      </c>
      <c r="L4142">
        <v>25</v>
      </c>
      <c r="M4142" t="s">
        <v>12</v>
      </c>
      <c r="N4142">
        <f t="shared" si="601"/>
        <v>9.2019004047698373E-4</v>
      </c>
      <c r="O4142">
        <f>O4140+(O4141*1.89)</f>
        <v>3.3902794731078493E-3</v>
      </c>
      <c r="P4142">
        <f>IF(N4142&gt;O4142,"ND",IF(N4142&lt;O4143,"ND",N4142))</f>
        <v>9.2019004047698373E-4</v>
      </c>
    </row>
    <row r="4143" spans="1:18">
      <c r="A4143">
        <v>90744.89</v>
      </c>
      <c r="B4143">
        <v>12119.36</v>
      </c>
      <c r="D4143">
        <f t="shared" si="597"/>
        <v>12119.36</v>
      </c>
      <c r="E4143">
        <v>25</v>
      </c>
      <c r="F4143" t="s">
        <v>12</v>
      </c>
      <c r="G4143">
        <f t="shared" si="598"/>
        <v>1</v>
      </c>
      <c r="H4143">
        <f t="shared" si="599"/>
        <v>12119.36</v>
      </c>
      <c r="K4143">
        <f t="shared" si="600"/>
        <v>8.3650414827057535E-4</v>
      </c>
      <c r="L4143">
        <v>25</v>
      </c>
      <c r="M4143" t="s">
        <v>12</v>
      </c>
      <c r="N4143">
        <f t="shared" si="601"/>
        <v>8.3650414827057535E-4</v>
      </c>
      <c r="O4143">
        <f>O4140-(O4141*1.89)</f>
        <v>-3.3089594743286968E-4</v>
      </c>
      <c r="P4143">
        <f>IF(N4143&gt;O4142,"ND",IF(N4143&lt;O4143,"ND",N4143))</f>
        <v>8.3650414827057535E-4</v>
      </c>
    </row>
    <row r="4144" spans="1:18">
      <c r="A4144">
        <v>94510.76</v>
      </c>
      <c r="B4144">
        <v>19356.04</v>
      </c>
      <c r="D4144">
        <f t="shared" si="597"/>
        <v>19356.04</v>
      </c>
      <c r="E4144">
        <v>25</v>
      </c>
      <c r="F4144" t="s">
        <v>12</v>
      </c>
      <c r="G4144">
        <f t="shared" si="598"/>
        <v>1</v>
      </c>
      <c r="H4144">
        <f t="shared" si="599"/>
        <v>19356.04</v>
      </c>
      <c r="K4144">
        <f t="shared" si="600"/>
        <v>1.335995279791275E-3</v>
      </c>
      <c r="L4144">
        <v>25</v>
      </c>
      <c r="M4144" t="s">
        <v>12</v>
      </c>
      <c r="N4144">
        <f t="shared" si="601"/>
        <v>1.335995279791275E-3</v>
      </c>
      <c r="P4144">
        <f>IF(N4144&gt;O4142,"ND",IF(N4144&lt;O4143,"ND",N4144))</f>
        <v>1.335995279791275E-3</v>
      </c>
    </row>
    <row r="4145" spans="1:18">
      <c r="A4145">
        <v>81220.52</v>
      </c>
      <c r="B4145">
        <v>20655.29</v>
      </c>
      <c r="D4145">
        <f t="shared" si="597"/>
        <v>20655.29</v>
      </c>
      <c r="E4145">
        <v>25</v>
      </c>
      <c r="F4145" t="s">
        <v>12</v>
      </c>
      <c r="G4145">
        <f t="shared" si="598"/>
        <v>1</v>
      </c>
      <c r="H4145">
        <f t="shared" si="599"/>
        <v>20655.29</v>
      </c>
      <c r="K4145">
        <f t="shared" si="600"/>
        <v>1.4256722936468371E-3</v>
      </c>
      <c r="L4145">
        <v>25</v>
      </c>
      <c r="M4145" t="s">
        <v>12</v>
      </c>
      <c r="N4145">
        <f t="shared" si="601"/>
        <v>1.4256722936468371E-3</v>
      </c>
      <c r="P4145">
        <f>IF(N4145&gt;O4142,"ND",IF(N4145&lt;O4143,"ND",N4145))</f>
        <v>1.4256722936468371E-3</v>
      </c>
    </row>
    <row r="4146" spans="1:18">
      <c r="A4146">
        <v>88676.6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4.4191654450185218E-5</v>
      </c>
      <c r="P4146">
        <f>IF(N4146&gt;O4148,"ND",IF(N4146&lt;O4149,"ND",N4146))</f>
        <v>0</v>
      </c>
      <c r="Q4146">
        <f>AVERAGE(P4146:P4151)</f>
        <v>4.4191654450185218E-5</v>
      </c>
      <c r="R4146">
        <f t="shared" si="596"/>
        <v>67</v>
      </c>
    </row>
    <row r="4147" spans="1:18">
      <c r="A4147">
        <v>97862.9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6.9202757081964834E-5</v>
      </c>
      <c r="P4147">
        <f>IF(N4147&gt;O4148,"ND",IF(N4147&lt;O4149,"ND",N4147))</f>
        <v>0</v>
      </c>
    </row>
    <row r="4148" spans="1:18">
      <c r="A4148">
        <v>109248.41</v>
      </c>
      <c r="B4148">
        <v>1689.34</v>
      </c>
      <c r="D4148">
        <f t="shared" si="597"/>
        <v>1689.34</v>
      </c>
      <c r="E4148">
        <v>67</v>
      </c>
      <c r="F4148" t="s">
        <v>12</v>
      </c>
      <c r="G4148">
        <f t="shared" si="598"/>
        <v>1</v>
      </c>
      <c r="H4148">
        <f t="shared" si="599"/>
        <v>1689.34</v>
      </c>
      <c r="K4148">
        <f t="shared" si="600"/>
        <v>1.1660185998595748E-4</v>
      </c>
      <c r="L4148">
        <v>67</v>
      </c>
      <c r="M4148" t="s">
        <v>12</v>
      </c>
      <c r="N4148">
        <f t="shared" si="601"/>
        <v>1.1660185998595748E-4</v>
      </c>
      <c r="O4148">
        <f>O4146+(O4147*1.89)</f>
        <v>1.7498486533509876E-4</v>
      </c>
      <c r="P4148">
        <f>IF(N4148&gt;O4148,"ND",IF(N4148&lt;O4149,"ND",N4148))</f>
        <v>1.1660185998595748E-4</v>
      </c>
    </row>
    <row r="4149" spans="1:18">
      <c r="A4149">
        <v>122056.43</v>
      </c>
      <c r="B4149">
        <v>2152.1799999999998</v>
      </c>
      <c r="D4149">
        <f t="shared" si="597"/>
        <v>2152.1799999999998</v>
      </c>
      <c r="E4149">
        <v>67</v>
      </c>
      <c r="F4149" t="s">
        <v>12</v>
      </c>
      <c r="G4149">
        <f t="shared" si="598"/>
        <v>1</v>
      </c>
      <c r="H4149">
        <f t="shared" si="599"/>
        <v>2152.1799999999998</v>
      </c>
      <c r="K4149">
        <f t="shared" si="600"/>
        <v>1.4854806671515383E-4</v>
      </c>
      <c r="L4149">
        <v>67</v>
      </c>
      <c r="M4149" t="s">
        <v>12</v>
      </c>
      <c r="N4149">
        <f t="shared" si="601"/>
        <v>1.4854806671515383E-4</v>
      </c>
      <c r="O4149">
        <f>O4146-(O4147*1.89)</f>
        <v>-8.6601556434728324E-5</v>
      </c>
      <c r="P4149">
        <f>IF(N4149&gt;O4148,"ND",IF(N4149&lt;O4149,"ND",N4149))</f>
        <v>1.4854806671515383E-4</v>
      </c>
    </row>
    <row r="4150" spans="1:18">
      <c r="A4150">
        <v>130780.48</v>
      </c>
      <c r="B4150">
        <v>0</v>
      </c>
      <c r="D4150">
        <f t="shared" si="597"/>
        <v>0</v>
      </c>
      <c r="E4150">
        <v>67</v>
      </c>
      <c r="F4150" t="s">
        <v>12</v>
      </c>
      <c r="G4150">
        <f t="shared" si="598"/>
        <v>1</v>
      </c>
      <c r="H4150">
        <f t="shared" si="599"/>
        <v>0</v>
      </c>
      <c r="K4150">
        <f t="shared" si="600"/>
        <v>0</v>
      </c>
      <c r="L4150">
        <v>67</v>
      </c>
      <c r="M4150" t="s">
        <v>12</v>
      </c>
      <c r="N4150">
        <f t="shared" si="601"/>
        <v>0</v>
      </c>
      <c r="P4150">
        <f>IF(N4150&gt;O4148,"ND",IF(N4150&lt;O4149,"ND",N4150))</f>
        <v>0</v>
      </c>
    </row>
    <row r="4151" spans="1:18">
      <c r="A4151">
        <v>123936.38</v>
      </c>
      <c r="B4151">
        <v>0</v>
      </c>
      <c r="D4151">
        <f t="shared" si="597"/>
        <v>0</v>
      </c>
      <c r="E4151">
        <v>67</v>
      </c>
      <c r="F4151" t="s">
        <v>12</v>
      </c>
      <c r="G4151">
        <f t="shared" si="598"/>
        <v>1</v>
      </c>
      <c r="H4151">
        <f t="shared" si="599"/>
        <v>0</v>
      </c>
      <c r="K4151">
        <f t="shared" si="600"/>
        <v>0</v>
      </c>
      <c r="L4151">
        <v>67</v>
      </c>
      <c r="M4151" t="s">
        <v>12</v>
      </c>
      <c r="N4151">
        <f t="shared" si="601"/>
        <v>0</v>
      </c>
      <c r="P4151">
        <f>IF(N4151&gt;O4148,"ND",IF(N4151&lt;O4149,"ND",N4151))</f>
        <v>0</v>
      </c>
    </row>
    <row r="4152" spans="1:18">
      <c r="A4152">
        <v>134940.51</v>
      </c>
      <c r="B4152">
        <v>0</v>
      </c>
      <c r="D4152">
        <f t="shared" si="597"/>
        <v>0</v>
      </c>
      <c r="E4152">
        <v>24</v>
      </c>
      <c r="F4152" t="s">
        <v>12</v>
      </c>
      <c r="G4152">
        <f t="shared" si="598"/>
        <v>1</v>
      </c>
      <c r="H4152">
        <f t="shared" si="599"/>
        <v>0</v>
      </c>
      <c r="K4152">
        <f t="shared" si="600"/>
        <v>0</v>
      </c>
      <c r="L4152">
        <v>24</v>
      </c>
      <c r="M4152" t="s">
        <v>12</v>
      </c>
      <c r="N4152">
        <f t="shared" si="601"/>
        <v>0</v>
      </c>
      <c r="O4152">
        <f>AVERAGE(N4152:N4157)</f>
        <v>0</v>
      </c>
      <c r="P4152">
        <f>IF(N4152&gt;O4154,"ND",IF(N4152&lt;O4155,"ND",N4152))</f>
        <v>0</v>
      </c>
      <c r="Q4152">
        <f>AVERAGE(P4152:P4157)</f>
        <v>0</v>
      </c>
      <c r="R4152">
        <f t="shared" si="596"/>
        <v>24</v>
      </c>
    </row>
    <row r="4153" spans="1:18">
      <c r="A4153">
        <v>106867.78</v>
      </c>
      <c r="B4153">
        <v>0</v>
      </c>
      <c r="D4153">
        <f t="shared" si="597"/>
        <v>0</v>
      </c>
      <c r="E4153">
        <v>24</v>
      </c>
      <c r="F4153" t="s">
        <v>12</v>
      </c>
      <c r="G4153">
        <f t="shared" si="598"/>
        <v>1</v>
      </c>
      <c r="H4153">
        <f t="shared" si="599"/>
        <v>0</v>
      </c>
      <c r="K4153">
        <f t="shared" si="600"/>
        <v>0</v>
      </c>
      <c r="L4153">
        <v>24</v>
      </c>
      <c r="M4153" t="s">
        <v>12</v>
      </c>
      <c r="N4153">
        <f t="shared" si="601"/>
        <v>0</v>
      </c>
      <c r="O4153">
        <f>STDEV(N4152:N4157)</f>
        <v>0</v>
      </c>
      <c r="P4153">
        <f>IF(N4153&gt;O4154,"ND",IF(N4153&lt;O4155,"ND",N4153))</f>
        <v>0</v>
      </c>
    </row>
    <row r="4154" spans="1:18">
      <c r="A4154">
        <v>95577.600000000006</v>
      </c>
      <c r="B4154">
        <v>0</v>
      </c>
      <c r="D4154">
        <f t="shared" si="597"/>
        <v>0</v>
      </c>
      <c r="E4154">
        <v>24</v>
      </c>
      <c r="F4154" t="s">
        <v>12</v>
      </c>
      <c r="G4154">
        <f t="shared" si="598"/>
        <v>1</v>
      </c>
      <c r="H4154">
        <f t="shared" si="599"/>
        <v>0</v>
      </c>
      <c r="K4154">
        <f t="shared" si="600"/>
        <v>0</v>
      </c>
      <c r="L4154">
        <v>24</v>
      </c>
      <c r="M4154" t="s">
        <v>12</v>
      </c>
      <c r="N4154">
        <f t="shared" si="601"/>
        <v>0</v>
      </c>
      <c r="O4154">
        <f>O4152+(O4153*1.89)</f>
        <v>0</v>
      </c>
      <c r="P4154">
        <f>IF(N4154&gt;O4154,"ND",IF(N4154&lt;O4155,"ND",N4154))</f>
        <v>0</v>
      </c>
    </row>
    <row r="4155" spans="1:18">
      <c r="A4155">
        <v>105780.61</v>
      </c>
      <c r="B4155">
        <v>0</v>
      </c>
      <c r="D4155">
        <f t="shared" si="597"/>
        <v>0</v>
      </c>
      <c r="E4155">
        <v>24</v>
      </c>
      <c r="F4155" t="s">
        <v>12</v>
      </c>
      <c r="G4155">
        <f t="shared" si="598"/>
        <v>1</v>
      </c>
      <c r="H4155">
        <f t="shared" si="599"/>
        <v>0</v>
      </c>
      <c r="K4155">
        <f t="shared" si="600"/>
        <v>0</v>
      </c>
      <c r="L4155">
        <v>24</v>
      </c>
      <c r="M4155" t="s">
        <v>12</v>
      </c>
      <c r="N4155">
        <f t="shared" si="601"/>
        <v>0</v>
      </c>
      <c r="O4155">
        <f>O4152-(O4153*1.89)</f>
        <v>0</v>
      </c>
      <c r="P4155">
        <f>IF(N4155&gt;O4154,"ND",IF(N4155&lt;O4155,"ND",N4155))</f>
        <v>0</v>
      </c>
    </row>
    <row r="4156" spans="1:18">
      <c r="A4156">
        <v>163152.91</v>
      </c>
      <c r="B4156">
        <v>0</v>
      </c>
      <c r="D4156">
        <f t="shared" si="597"/>
        <v>0</v>
      </c>
      <c r="E4156">
        <v>24</v>
      </c>
      <c r="F4156" t="s">
        <v>12</v>
      </c>
      <c r="G4156">
        <f t="shared" si="598"/>
        <v>1</v>
      </c>
      <c r="H4156">
        <f t="shared" si="599"/>
        <v>0</v>
      </c>
      <c r="K4156">
        <f t="shared" si="600"/>
        <v>0</v>
      </c>
      <c r="L4156">
        <v>24</v>
      </c>
      <c r="M4156" t="s">
        <v>12</v>
      </c>
      <c r="N4156">
        <f t="shared" si="601"/>
        <v>0</v>
      </c>
      <c r="P4156">
        <f>IF(N4156&gt;O4154,"ND",IF(N4156&lt;O4155,"ND",N4156))</f>
        <v>0</v>
      </c>
    </row>
    <row r="4157" spans="1:18">
      <c r="A4157">
        <v>111029.26</v>
      </c>
      <c r="B4157">
        <v>0</v>
      </c>
      <c r="D4157">
        <f t="shared" si="597"/>
        <v>0</v>
      </c>
      <c r="E4157">
        <v>24</v>
      </c>
      <c r="F4157" t="s">
        <v>12</v>
      </c>
      <c r="G4157">
        <f t="shared" si="598"/>
        <v>1</v>
      </c>
      <c r="H4157">
        <f t="shared" si="599"/>
        <v>0</v>
      </c>
      <c r="K4157">
        <f t="shared" si="600"/>
        <v>0</v>
      </c>
      <c r="L4157">
        <v>24</v>
      </c>
      <c r="M4157" t="s">
        <v>12</v>
      </c>
      <c r="N4157">
        <f t="shared" si="601"/>
        <v>0</v>
      </c>
      <c r="P4157">
        <f>IF(N4157&gt;O4154,"ND",IF(N4157&lt;O4155,"ND",N4157))</f>
        <v>0</v>
      </c>
    </row>
    <row r="4158" spans="1:18">
      <c r="A4158">
        <v>84615.05</v>
      </c>
      <c r="B4158">
        <v>0</v>
      </c>
      <c r="D4158">
        <f t="shared" si="597"/>
        <v>0</v>
      </c>
      <c r="E4158">
        <v>123</v>
      </c>
      <c r="F4158" t="s">
        <v>12</v>
      </c>
      <c r="G4158">
        <f t="shared" si="598"/>
        <v>1</v>
      </c>
      <c r="H4158">
        <f t="shared" si="599"/>
        <v>0</v>
      </c>
      <c r="K4158">
        <f t="shared" si="600"/>
        <v>0</v>
      </c>
      <c r="L4158">
        <v>123</v>
      </c>
      <c r="M4158" t="s">
        <v>12</v>
      </c>
      <c r="N4158">
        <f t="shared" si="601"/>
        <v>0</v>
      </c>
      <c r="O4158">
        <f>AVERAGE(N4158:N4163)</f>
        <v>4.7732260097605512E-5</v>
      </c>
      <c r="P4158">
        <f>IF(N4158&gt;O4160,"ND",IF(N4158&lt;O4161,"ND",N4158))</f>
        <v>0</v>
      </c>
      <c r="Q4158">
        <f>AVERAGE(P4158:P4163)</f>
        <v>4.7732260097605512E-5</v>
      </c>
      <c r="R4158">
        <f t="shared" ref="R4158:R4218" si="602">L4158</f>
        <v>123</v>
      </c>
    </row>
    <row r="4159" spans="1:18">
      <c r="A4159">
        <v>100087.06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7.5459261139172688E-5</v>
      </c>
      <c r="P4159">
        <f>IF(N4159&gt;O4160,"ND",IF(N4159&lt;O4161,"ND",N4159))</f>
        <v>0</v>
      </c>
    </row>
    <row r="4160" spans="1:18">
      <c r="A4160">
        <v>110679.25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1.9035026365064189E-4</v>
      </c>
      <c r="P4160">
        <f>IF(N4160&gt;O4160,"ND",IF(N4160&lt;O4161,"ND",N4160))</f>
        <v>0</v>
      </c>
    </row>
    <row r="4161" spans="1:18">
      <c r="A4161">
        <v>114466.3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-9.4885743455430855E-5</v>
      </c>
      <c r="P4161">
        <f>IF(N4161&gt;O4160,"ND",IF(N4161&lt;O4161,"ND",N4161))</f>
        <v>0</v>
      </c>
    </row>
    <row r="4162" spans="1:18">
      <c r="A4162">
        <v>116449.27</v>
      </c>
      <c r="B4162">
        <v>1730.26</v>
      </c>
      <c r="D4162">
        <f t="shared" si="597"/>
        <v>1730.26</v>
      </c>
      <c r="E4162">
        <v>123</v>
      </c>
      <c r="F4162" t="s">
        <v>12</v>
      </c>
      <c r="G4162">
        <f t="shared" si="598"/>
        <v>1</v>
      </c>
      <c r="H4162">
        <f t="shared" si="599"/>
        <v>1730.26</v>
      </c>
      <c r="K4162">
        <f t="shared" si="600"/>
        <v>1.1942624590627274E-4</v>
      </c>
      <c r="L4162">
        <v>123</v>
      </c>
      <c r="M4162" t="s">
        <v>12</v>
      </c>
      <c r="N4162">
        <f t="shared" si="601"/>
        <v>1.1942624590627274E-4</v>
      </c>
      <c r="P4162">
        <f>IF(N4162&gt;O4160,"ND",IF(N4162&lt;O4161,"ND",N4162))</f>
        <v>1.1942624590627274E-4</v>
      </c>
    </row>
    <row r="4163" spans="1:18">
      <c r="A4163">
        <v>98855.89</v>
      </c>
      <c r="B4163">
        <v>2419.04</v>
      </c>
      <c r="D4163">
        <f t="shared" si="597"/>
        <v>2419.04</v>
      </c>
      <c r="E4163">
        <v>123</v>
      </c>
      <c r="F4163" t="s">
        <v>12</v>
      </c>
      <c r="G4163">
        <f t="shared" si="598"/>
        <v>1</v>
      </c>
      <c r="H4163">
        <f t="shared" si="599"/>
        <v>2419.04</v>
      </c>
      <c r="K4163">
        <f t="shared" si="600"/>
        <v>1.6696731467936033E-4</v>
      </c>
      <c r="L4163">
        <v>123</v>
      </c>
      <c r="M4163" t="s">
        <v>12</v>
      </c>
      <c r="N4163">
        <f t="shared" si="601"/>
        <v>1.6696731467936033E-4</v>
      </c>
      <c r="P4163">
        <f>IF(N4163&gt;O4160,"ND",IF(N4163&lt;O4161,"ND",N4163))</f>
        <v>1.6696731467936033E-4</v>
      </c>
    </row>
    <row r="4164" spans="1:18">
      <c r="A4164">
        <v>111952.38</v>
      </c>
      <c r="B4164">
        <v>35988.61</v>
      </c>
      <c r="D4164">
        <f t="shared" ref="D4164:D4227" si="603">IF(A4164&lt;$A$4623,"NA",B4164)</f>
        <v>35988.61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35988.61</v>
      </c>
      <c r="K4164">
        <f t="shared" ref="K4164:K4227" si="606">IF(F4164="A",H4164/$J$3,IF(F4164="B",H4164/$J$4,IF(F4164="C",H4164/$J$5,IF(F4164="D",H4164/$J$5))))</f>
        <v>2.4840108351836987E-3</v>
      </c>
      <c r="L4164">
        <v>23</v>
      </c>
      <c r="M4164" t="s">
        <v>12</v>
      </c>
      <c r="N4164">
        <f t="shared" ref="N4164:N4227" si="607">VALUE(K4164)</f>
        <v>2.4840108351836987E-3</v>
      </c>
      <c r="O4164">
        <f>AVERAGE(N4164:N4169)</f>
        <v>2.2081660431100803E-3</v>
      </c>
      <c r="P4164">
        <f>IF(N4164&gt;O4166,"ND",IF(N4164&lt;O4167,"ND",N4164))</f>
        <v>2.4840108351836987E-3</v>
      </c>
      <c r="Q4164">
        <f>AVERAGE(P4164:P4169)</f>
        <v>2.2081660431100803E-3</v>
      </c>
      <c r="R4164">
        <f t="shared" si="602"/>
        <v>23</v>
      </c>
    </row>
    <row r="4165" spans="1:18">
      <c r="A4165">
        <v>134752.5</v>
      </c>
      <c r="B4165">
        <v>28860.400000000001</v>
      </c>
      <c r="D4165">
        <f t="shared" si="603"/>
        <v>28860.400000000001</v>
      </c>
      <c r="E4165">
        <v>23</v>
      </c>
      <c r="F4165" t="s">
        <v>12</v>
      </c>
      <c r="G4165">
        <f t="shared" si="604"/>
        <v>1</v>
      </c>
      <c r="H4165">
        <f t="shared" si="605"/>
        <v>28860.400000000001</v>
      </c>
      <c r="K4165">
        <f t="shared" si="606"/>
        <v>1.9920065350602766E-3</v>
      </c>
      <c r="L4165">
        <v>23</v>
      </c>
      <c r="M4165" t="s">
        <v>12</v>
      </c>
      <c r="N4165">
        <f t="shared" si="607"/>
        <v>1.9920065350602766E-3</v>
      </c>
      <c r="O4165">
        <f>STDEV(N4164:N4169)</f>
        <v>3.170386829947904E-4</v>
      </c>
      <c r="P4165">
        <f>IF(N4165&gt;O4166,"ND",IF(N4165&lt;O4167,"ND",N4165))</f>
        <v>1.9920065350602766E-3</v>
      </c>
    </row>
    <row r="4166" spans="1:18">
      <c r="A4166">
        <v>123004.11</v>
      </c>
      <c r="B4166">
        <v>25602.54</v>
      </c>
      <c r="D4166">
        <f t="shared" si="603"/>
        <v>25602.54</v>
      </c>
      <c r="E4166">
        <v>23</v>
      </c>
      <c r="F4166" t="s">
        <v>12</v>
      </c>
      <c r="G4166">
        <f t="shared" si="604"/>
        <v>1</v>
      </c>
      <c r="H4166">
        <f t="shared" si="605"/>
        <v>25602.54</v>
      </c>
      <c r="K4166">
        <f t="shared" si="606"/>
        <v>1.7671420699000059E-3</v>
      </c>
      <c r="L4166">
        <v>23</v>
      </c>
      <c r="M4166" t="s">
        <v>12</v>
      </c>
      <c r="N4166">
        <f t="shared" si="607"/>
        <v>1.7671420699000059E-3</v>
      </c>
      <c r="O4166">
        <f>O4164+(O4165*1.89)</f>
        <v>2.8073691539702342E-3</v>
      </c>
      <c r="P4166">
        <f>IF(N4166&gt;O4166,"ND",IF(N4166&lt;O4167,"ND",N4166))</f>
        <v>1.7671420699000059E-3</v>
      </c>
    </row>
    <row r="4167" spans="1:18">
      <c r="A4167">
        <v>123259.69</v>
      </c>
      <c r="B4167">
        <v>29461.07</v>
      </c>
      <c r="D4167">
        <f t="shared" si="603"/>
        <v>29461.07</v>
      </c>
      <c r="E4167">
        <v>23</v>
      </c>
      <c r="F4167" t="s">
        <v>12</v>
      </c>
      <c r="G4167">
        <f t="shared" si="604"/>
        <v>1</v>
      </c>
      <c r="H4167">
        <f t="shared" si="605"/>
        <v>29461.07</v>
      </c>
      <c r="K4167">
        <f t="shared" si="606"/>
        <v>2.0334660631823624E-3</v>
      </c>
      <c r="L4167">
        <v>23</v>
      </c>
      <c r="M4167" t="s">
        <v>12</v>
      </c>
      <c r="N4167">
        <f t="shared" si="607"/>
        <v>2.0334660631823624E-3</v>
      </c>
      <c r="O4167">
        <f>O4164-(O4165*1.89)</f>
        <v>1.6089629322499264E-3</v>
      </c>
      <c r="P4167">
        <f>IF(N4167&gt;O4166,"ND",IF(N4167&lt;O4167,"ND",N4167))</f>
        <v>2.0334660631823624E-3</v>
      </c>
    </row>
    <row r="4168" spans="1:18">
      <c r="A4168">
        <v>122484.29</v>
      </c>
      <c r="B4168">
        <v>35898.629999999997</v>
      </c>
      <c r="D4168">
        <f t="shared" si="603"/>
        <v>35898.629999999997</v>
      </c>
      <c r="E4168">
        <v>23</v>
      </c>
      <c r="F4168" t="s">
        <v>12</v>
      </c>
      <c r="G4168">
        <f t="shared" si="604"/>
        <v>1</v>
      </c>
      <c r="H4168">
        <f t="shared" si="605"/>
        <v>35898.629999999997</v>
      </c>
      <c r="K4168">
        <f t="shared" si="606"/>
        <v>2.4778002231331127E-3</v>
      </c>
      <c r="L4168">
        <v>23</v>
      </c>
      <c r="M4168" t="s">
        <v>12</v>
      </c>
      <c r="N4168">
        <f t="shared" si="607"/>
        <v>2.4778002231331127E-3</v>
      </c>
      <c r="P4168">
        <f>IF(N4168&gt;O4166,"ND",IF(N4168&lt;O4167,"ND",N4168))</f>
        <v>2.4778002231331127E-3</v>
      </c>
    </row>
    <row r="4169" spans="1:18">
      <c r="A4169">
        <v>125860.12</v>
      </c>
      <c r="B4169">
        <v>36141.599999999999</v>
      </c>
      <c r="D4169">
        <f t="shared" si="603"/>
        <v>36141.599999999999</v>
      </c>
      <c r="E4169">
        <v>23</v>
      </c>
      <c r="F4169" t="s">
        <v>12</v>
      </c>
      <c r="G4169">
        <f t="shared" si="604"/>
        <v>1</v>
      </c>
      <c r="H4169">
        <f t="shared" si="605"/>
        <v>36141.599999999999</v>
      </c>
      <c r="K4169">
        <f t="shared" si="606"/>
        <v>2.4945705322010256E-3</v>
      </c>
      <c r="L4169">
        <v>23</v>
      </c>
      <c r="M4169" t="s">
        <v>12</v>
      </c>
      <c r="N4169">
        <f t="shared" si="607"/>
        <v>2.4945705322010256E-3</v>
      </c>
      <c r="P4169">
        <f>IF(N4169&gt;O4166,"ND",IF(N4169&lt;O4167,"ND",N4169))</f>
        <v>2.4945705322010256E-3</v>
      </c>
    </row>
    <row r="4170" spans="1:18">
      <c r="A4170">
        <v>186950.11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0</v>
      </c>
      <c r="P4170">
        <f>IF(N4170&gt;O4172,"ND",IF(N4170&lt;O4173,"ND",N4170))</f>
        <v>0</v>
      </c>
      <c r="Q4170">
        <f>AVERAGE(P4170:P4175)</f>
        <v>0</v>
      </c>
      <c r="R4170">
        <f t="shared" si="602"/>
        <v>103</v>
      </c>
    </row>
    <row r="4171" spans="1:18">
      <c r="A4171">
        <v>194303.06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0</v>
      </c>
      <c r="P4171">
        <f>IF(N4171&gt;O4172,"ND",IF(N4171&lt;O4173,"ND",N4171))</f>
        <v>0</v>
      </c>
    </row>
    <row r="4172" spans="1:18">
      <c r="A4172">
        <v>193610.21</v>
      </c>
      <c r="B4172">
        <v>0</v>
      </c>
      <c r="D4172">
        <f t="shared" si="603"/>
        <v>0</v>
      </c>
      <c r="E4172">
        <v>103</v>
      </c>
      <c r="F4172" t="s">
        <v>12</v>
      </c>
      <c r="G4172">
        <f t="shared" si="604"/>
        <v>1</v>
      </c>
      <c r="H4172">
        <f t="shared" si="605"/>
        <v>0</v>
      </c>
      <c r="K4172">
        <f t="shared" si="606"/>
        <v>0</v>
      </c>
      <c r="L4172">
        <v>103</v>
      </c>
      <c r="M4172" t="s">
        <v>12</v>
      </c>
      <c r="N4172">
        <f t="shared" si="607"/>
        <v>0</v>
      </c>
      <c r="O4172">
        <f>O4170+(O4171*1.89)</f>
        <v>0</v>
      </c>
      <c r="P4172">
        <f>IF(N4172&gt;O4172,"ND",IF(N4172&lt;O4173,"ND",N4172))</f>
        <v>0</v>
      </c>
    </row>
    <row r="4173" spans="1:18">
      <c r="A4173">
        <v>200702.84</v>
      </c>
      <c r="B4173">
        <v>0</v>
      </c>
      <c r="D4173">
        <f t="shared" si="603"/>
        <v>0</v>
      </c>
      <c r="E4173">
        <v>103</v>
      </c>
      <c r="F4173" t="s">
        <v>12</v>
      </c>
      <c r="G4173">
        <f t="shared" si="604"/>
        <v>1</v>
      </c>
      <c r="H4173">
        <f t="shared" si="605"/>
        <v>0</v>
      </c>
      <c r="K4173">
        <f t="shared" si="606"/>
        <v>0</v>
      </c>
      <c r="L4173">
        <v>103</v>
      </c>
      <c r="M4173" t="s">
        <v>12</v>
      </c>
      <c r="N4173">
        <f t="shared" si="607"/>
        <v>0</v>
      </c>
      <c r="O4173">
        <f>O4170-(O4171*1.89)</f>
        <v>0</v>
      </c>
      <c r="P4173">
        <f>IF(N4173&gt;O4172,"ND",IF(N4173&lt;O4173,"ND",N4173))</f>
        <v>0</v>
      </c>
    </row>
    <row r="4174" spans="1:18">
      <c r="A4174">
        <v>166093.44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182851.34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122523.21</v>
      </c>
      <c r="B4176">
        <v>35393.17</v>
      </c>
      <c r="D4176">
        <f t="shared" si="603"/>
        <v>35393.17</v>
      </c>
      <c r="E4176">
        <v>22</v>
      </c>
      <c r="F4176" t="s">
        <v>12</v>
      </c>
      <c r="G4176">
        <f t="shared" si="604"/>
        <v>1</v>
      </c>
      <c r="H4176">
        <f t="shared" si="605"/>
        <v>35393.17</v>
      </c>
      <c r="K4176">
        <f t="shared" si="606"/>
        <v>2.4429122928476153E-3</v>
      </c>
      <c r="L4176">
        <v>22</v>
      </c>
      <c r="M4176" t="s">
        <v>12</v>
      </c>
      <c r="N4176">
        <f t="shared" si="607"/>
        <v>2.4429122928476153E-3</v>
      </c>
      <c r="O4176">
        <f>AVERAGE(N4176:N4181)</f>
        <v>2.6031176236241552E-3</v>
      </c>
      <c r="P4176">
        <f>IF(N4176&gt;O4178,"ND",IF(N4176&lt;O4179,"ND",N4176))</f>
        <v>2.4429122928476153E-3</v>
      </c>
      <c r="Q4176">
        <f>AVERAGE(P4176:P4181)</f>
        <v>2.6031176236241552E-3</v>
      </c>
      <c r="R4176">
        <f t="shared" si="602"/>
        <v>22</v>
      </c>
    </row>
    <row r="4177" spans="1:18">
      <c r="A4177">
        <v>123823.78</v>
      </c>
      <c r="B4177">
        <v>34677.379999999997</v>
      </c>
      <c r="D4177">
        <f t="shared" si="603"/>
        <v>34677.379999999997</v>
      </c>
      <c r="E4177">
        <v>22</v>
      </c>
      <c r="F4177" t="s">
        <v>12</v>
      </c>
      <c r="G4177">
        <f t="shared" si="604"/>
        <v>1</v>
      </c>
      <c r="H4177">
        <f t="shared" si="605"/>
        <v>34677.379999999997</v>
      </c>
      <c r="K4177">
        <f t="shared" si="606"/>
        <v>2.393506936105131E-3</v>
      </c>
      <c r="L4177">
        <v>22</v>
      </c>
      <c r="M4177" t="s">
        <v>12</v>
      </c>
      <c r="N4177">
        <f t="shared" si="607"/>
        <v>2.393506936105131E-3</v>
      </c>
      <c r="O4177">
        <f>STDEV(N4176:N4181)</f>
        <v>1.8454957492752003E-4</v>
      </c>
      <c r="P4177">
        <f>IF(N4177&gt;O4178,"ND",IF(N4177&lt;O4179,"ND",N4177))</f>
        <v>2.393506936105131E-3</v>
      </c>
    </row>
    <row r="4178" spans="1:18">
      <c r="A4178">
        <v>104595.17</v>
      </c>
      <c r="B4178">
        <v>38164.089999999997</v>
      </c>
      <c r="D4178">
        <f t="shared" si="603"/>
        <v>38164.089999999997</v>
      </c>
      <c r="E4178">
        <v>22</v>
      </c>
      <c r="F4178" t="s">
        <v>12</v>
      </c>
      <c r="G4178">
        <f t="shared" si="604"/>
        <v>1</v>
      </c>
      <c r="H4178">
        <f t="shared" si="605"/>
        <v>38164.089999999997</v>
      </c>
      <c r="K4178">
        <f t="shared" si="606"/>
        <v>2.6341671177332448E-3</v>
      </c>
      <c r="L4178">
        <v>22</v>
      </c>
      <c r="M4178" t="s">
        <v>12</v>
      </c>
      <c r="N4178">
        <f t="shared" si="607"/>
        <v>2.6341671177332448E-3</v>
      </c>
      <c r="O4178">
        <f>O4176+(O4177*1.89)</f>
        <v>2.9519163202371681E-3</v>
      </c>
      <c r="P4178">
        <f>IF(N4178&gt;O4178,"ND",IF(N4178&lt;O4179,"ND",N4178))</f>
        <v>2.6341671177332448E-3</v>
      </c>
    </row>
    <row r="4179" spans="1:18">
      <c r="A4179">
        <v>103489.63</v>
      </c>
      <c r="B4179">
        <v>38455.58</v>
      </c>
      <c r="D4179">
        <f t="shared" si="603"/>
        <v>38455.58</v>
      </c>
      <c r="E4179">
        <v>22</v>
      </c>
      <c r="F4179" t="s">
        <v>12</v>
      </c>
      <c r="G4179">
        <f t="shared" si="604"/>
        <v>1</v>
      </c>
      <c r="H4179">
        <f t="shared" si="605"/>
        <v>38455.58</v>
      </c>
      <c r="K4179">
        <f t="shared" si="606"/>
        <v>2.6542863809764683E-3</v>
      </c>
      <c r="L4179">
        <v>22</v>
      </c>
      <c r="M4179" t="s">
        <v>12</v>
      </c>
      <c r="N4179">
        <f t="shared" si="607"/>
        <v>2.6542863809764683E-3</v>
      </c>
      <c r="O4179">
        <f>O4176-(O4177*1.89)</f>
        <v>2.2543189270111423E-3</v>
      </c>
      <c r="P4179">
        <f>IF(N4179&gt;O4178,"ND",IF(N4179&lt;O4179,"ND",N4179))</f>
        <v>2.6542863809764683E-3</v>
      </c>
    </row>
    <row r="4180" spans="1:18">
      <c r="A4180">
        <v>95105.18</v>
      </c>
      <c r="B4180">
        <v>42216.56</v>
      </c>
      <c r="D4180">
        <f t="shared" si="603"/>
        <v>42216.56</v>
      </c>
      <c r="E4180">
        <v>22</v>
      </c>
      <c r="F4180" t="s">
        <v>12</v>
      </c>
      <c r="G4180">
        <f t="shared" si="604"/>
        <v>1</v>
      </c>
      <c r="H4180">
        <f t="shared" si="605"/>
        <v>42216.56</v>
      </c>
      <c r="K4180">
        <f t="shared" si="606"/>
        <v>2.9138772646174088E-3</v>
      </c>
      <c r="L4180">
        <v>22</v>
      </c>
      <c r="M4180" t="s">
        <v>12</v>
      </c>
      <c r="N4180">
        <f t="shared" si="607"/>
        <v>2.9138772646174088E-3</v>
      </c>
      <c r="P4180">
        <f>IF(N4180&gt;O4178,"ND",IF(N4180&lt;O4179,"ND",N4180))</f>
        <v>2.9138772646174088E-3</v>
      </c>
    </row>
    <row r="4181" spans="1:18">
      <c r="A4181">
        <v>106469.32</v>
      </c>
      <c r="B4181">
        <v>37378.67</v>
      </c>
      <c r="D4181">
        <f t="shared" si="603"/>
        <v>37378.67</v>
      </c>
      <c r="E4181">
        <v>22</v>
      </c>
      <c r="F4181" t="s">
        <v>12</v>
      </c>
      <c r="G4181">
        <f t="shared" si="604"/>
        <v>1</v>
      </c>
      <c r="H4181">
        <f t="shared" si="605"/>
        <v>37378.67</v>
      </c>
      <c r="K4181">
        <f t="shared" si="606"/>
        <v>2.5799557494650626E-3</v>
      </c>
      <c r="L4181">
        <v>22</v>
      </c>
      <c r="M4181" t="s">
        <v>12</v>
      </c>
      <c r="N4181">
        <f t="shared" si="607"/>
        <v>2.5799557494650626E-3</v>
      </c>
      <c r="P4181">
        <f>IF(N4181&gt;O4178,"ND",IF(N4181&lt;O4179,"ND",N4181))</f>
        <v>2.5799557494650626E-3</v>
      </c>
    </row>
    <row r="4182" spans="1:18">
      <c r="A4182">
        <v>133635.76</v>
      </c>
      <c r="B4182">
        <v>6842.74</v>
      </c>
      <c r="D4182">
        <f t="shared" si="603"/>
        <v>6842.74</v>
      </c>
      <c r="E4182">
        <v>95</v>
      </c>
      <c r="F4182" t="s">
        <v>12</v>
      </c>
      <c r="G4182">
        <f t="shared" si="604"/>
        <v>1</v>
      </c>
      <c r="H4182">
        <f t="shared" si="605"/>
        <v>6842.74</v>
      </c>
      <c r="K4182">
        <f t="shared" si="606"/>
        <v>4.72300550155866E-4</v>
      </c>
      <c r="L4182">
        <v>95</v>
      </c>
      <c r="M4182" t="s">
        <v>12</v>
      </c>
      <c r="N4182">
        <f t="shared" si="607"/>
        <v>4.72300550155866E-4</v>
      </c>
      <c r="O4182">
        <f>AVERAGE(N4182:N4187)</f>
        <v>9.304299349178009E-5</v>
      </c>
      <c r="P4182" t="str">
        <f>IF(N4182&gt;O4184,"ND",IF(N4182&lt;O4185,"ND",N4182))</f>
        <v>ND</v>
      </c>
      <c r="Q4182">
        <f>AVERAGE(P4182:P4187)</f>
        <v>1.7191482158962907E-5</v>
      </c>
      <c r="R4182">
        <f t="shared" si="602"/>
        <v>95</v>
      </c>
    </row>
    <row r="4183" spans="1:18">
      <c r="A4183">
        <v>128385.36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1.8895210732913968E-4</v>
      </c>
      <c r="P4183">
        <f>IF(N4183&gt;O4184,"ND",IF(N4183&lt;O4185,"ND",N4183))</f>
        <v>0</v>
      </c>
    </row>
    <row r="4184" spans="1:18">
      <c r="A4184">
        <v>126928.52</v>
      </c>
      <c r="B4184">
        <v>0</v>
      </c>
      <c r="D4184">
        <f t="shared" si="603"/>
        <v>0</v>
      </c>
      <c r="E4184">
        <v>95</v>
      </c>
      <c r="F4184" t="s">
        <v>12</v>
      </c>
      <c r="G4184">
        <f t="shared" si="604"/>
        <v>1</v>
      </c>
      <c r="H4184">
        <f t="shared" si="605"/>
        <v>0</v>
      </c>
      <c r="K4184">
        <f t="shared" si="606"/>
        <v>0</v>
      </c>
      <c r="L4184">
        <v>95</v>
      </c>
      <c r="M4184" t="s">
        <v>12</v>
      </c>
      <c r="N4184">
        <f t="shared" si="607"/>
        <v>0</v>
      </c>
      <c r="O4184">
        <f>O4182+(O4183*1.89)</f>
        <v>4.5016247634385405E-4</v>
      </c>
      <c r="P4184">
        <f>IF(N4184&gt;O4184,"ND",IF(N4184&lt;O4185,"ND",N4184))</f>
        <v>0</v>
      </c>
    </row>
    <row r="4185" spans="1:18">
      <c r="A4185">
        <v>140228.99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-2.6407648936029385E-4</v>
      </c>
      <c r="P4185">
        <f>IF(N4185&gt;O4184,"ND",IF(N4185&lt;O4185,"ND",N4185))</f>
        <v>0</v>
      </c>
    </row>
    <row r="4186" spans="1:18">
      <c r="A4186">
        <v>168479.92</v>
      </c>
      <c r="B4186">
        <v>0</v>
      </c>
      <c r="D4186">
        <f t="shared" si="603"/>
        <v>0</v>
      </c>
      <c r="E4186">
        <v>95</v>
      </c>
      <c r="F4186" t="s">
        <v>12</v>
      </c>
      <c r="G4186">
        <f t="shared" si="604"/>
        <v>1</v>
      </c>
      <c r="H4186">
        <f t="shared" si="605"/>
        <v>0</v>
      </c>
      <c r="K4186">
        <f t="shared" si="606"/>
        <v>0</v>
      </c>
      <c r="L4186">
        <v>95</v>
      </c>
      <c r="M4186" t="s">
        <v>12</v>
      </c>
      <c r="N4186">
        <f t="shared" si="607"/>
        <v>0</v>
      </c>
      <c r="P4186">
        <f>IF(N4186&gt;O4184,"ND",IF(N4186&lt;O4185,"ND",N4186))</f>
        <v>0</v>
      </c>
    </row>
    <row r="4187" spans="1:18">
      <c r="A4187">
        <v>156225.03</v>
      </c>
      <c r="B4187">
        <v>1245.3599999999999</v>
      </c>
      <c r="D4187">
        <f t="shared" si="603"/>
        <v>1245.3599999999999</v>
      </c>
      <c r="E4187">
        <v>95</v>
      </c>
      <c r="F4187" t="s">
        <v>12</v>
      </c>
      <c r="G4187">
        <f t="shared" si="604"/>
        <v>1</v>
      </c>
      <c r="H4187">
        <f t="shared" si="605"/>
        <v>1245.3599999999999</v>
      </c>
      <c r="K4187">
        <f t="shared" si="606"/>
        <v>8.5957410794814537E-5</v>
      </c>
      <c r="L4187">
        <v>95</v>
      </c>
      <c r="M4187" t="s">
        <v>12</v>
      </c>
      <c r="N4187">
        <f t="shared" si="607"/>
        <v>8.5957410794814537E-5</v>
      </c>
      <c r="P4187">
        <f>IF(N4187&gt;O4184,"ND",IF(N4187&lt;O4185,"ND",N4187))</f>
        <v>8.5957410794814537E-5</v>
      </c>
    </row>
    <row r="4188" spans="1:18">
      <c r="A4188">
        <v>85489.37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4.107392443990564E-6</v>
      </c>
      <c r="P4188">
        <f>IF(N4188&gt;O4190,"ND",IF(N4188&lt;O4191,"ND",N4188))</f>
        <v>0</v>
      </c>
      <c r="Q4188">
        <f>AVERAGE(P4188:P4193)</f>
        <v>0</v>
      </c>
      <c r="R4188">
        <f t="shared" si="602"/>
        <v>21</v>
      </c>
    </row>
    <row r="4189" spans="1:18">
      <c r="A4189">
        <v>88129.48</v>
      </c>
      <c r="B4189">
        <v>357.05</v>
      </c>
      <c r="D4189">
        <f t="shared" si="603"/>
        <v>357.05</v>
      </c>
      <c r="E4189">
        <v>21</v>
      </c>
      <c r="F4189" t="s">
        <v>12</v>
      </c>
      <c r="G4189">
        <f t="shared" si="604"/>
        <v>1</v>
      </c>
      <c r="H4189">
        <f t="shared" si="605"/>
        <v>357.05</v>
      </c>
      <c r="K4189">
        <f t="shared" si="606"/>
        <v>2.4644354663943386E-5</v>
      </c>
      <c r="L4189">
        <v>21</v>
      </c>
      <c r="M4189" t="s">
        <v>12</v>
      </c>
      <c r="N4189">
        <f t="shared" si="607"/>
        <v>2.4644354663943386E-5</v>
      </c>
      <c r="O4189">
        <f>STDEV(N4188:N4193)</f>
        <v>1.0061015661140017E-5</v>
      </c>
      <c r="P4189" t="str">
        <f>IF(N4189&gt;O4190,"ND",IF(N4189&lt;O4191,"ND",N4189))</f>
        <v>ND</v>
      </c>
    </row>
    <row r="4190" spans="1:18">
      <c r="A4190">
        <v>91618.58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2.3122712043545196E-5</v>
      </c>
      <c r="P4190">
        <f>IF(N4190&gt;O4190,"ND",IF(N4190&lt;O4191,"ND",N4190))</f>
        <v>0</v>
      </c>
    </row>
    <row r="4191" spans="1:18">
      <c r="A4191">
        <v>79656.42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-1.4907927155564069E-5</v>
      </c>
      <c r="P4191">
        <f>IF(N4191&gt;O4190,"ND",IF(N4191&lt;O4191,"ND",N4191))</f>
        <v>0</v>
      </c>
    </row>
    <row r="4192" spans="1:18">
      <c r="A4192">
        <v>86719.66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83737.100000000006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137886.29</v>
      </c>
      <c r="B4194">
        <v>1271.68</v>
      </c>
      <c r="D4194">
        <f t="shared" si="603"/>
        <v>1271.68</v>
      </c>
      <c r="E4194" t="s">
        <v>8</v>
      </c>
      <c r="F4194" t="s">
        <v>12</v>
      </c>
      <c r="G4194">
        <f t="shared" si="604"/>
        <v>1</v>
      </c>
      <c r="H4194">
        <f t="shared" si="605"/>
        <v>1271.68</v>
      </c>
      <c r="K4194">
        <f t="shared" si="606"/>
        <v>8.777407348842886E-5</v>
      </c>
      <c r="L4194" t="s">
        <v>8</v>
      </c>
      <c r="M4194" t="s">
        <v>12</v>
      </c>
      <c r="N4194">
        <f t="shared" si="607"/>
        <v>8.777407348842886E-5</v>
      </c>
      <c r="O4194">
        <f>AVERAGE(N4194:N4199)</f>
        <v>1.8993190055833944E-4</v>
      </c>
      <c r="P4194">
        <f>IF(N4194&gt;O4196,"ND",IF(N4194&lt;O4197,"ND",N4194))</f>
        <v>8.777407348842886E-5</v>
      </c>
      <c r="Q4194">
        <f>AVERAGE(P4194:P4199)</f>
        <v>6.528445195401632E-5</v>
      </c>
      <c r="R4194" t="str">
        <f t="shared" si="602"/>
        <v>F</v>
      </c>
    </row>
    <row r="4195" spans="1:18">
      <c r="A4195">
        <v>138634.1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3.1252508281582301E-4</v>
      </c>
      <c r="P4195">
        <f>IF(N4195&gt;O4196,"ND",IF(N4195&lt;O4197,"ND",N4195))</f>
        <v>0</v>
      </c>
    </row>
    <row r="4196" spans="1:18">
      <c r="A4196">
        <v>148658.97</v>
      </c>
      <c r="B4196">
        <v>2608.84</v>
      </c>
      <c r="D4196">
        <f t="shared" si="603"/>
        <v>2608.84</v>
      </c>
      <c r="E4196" t="s">
        <v>8</v>
      </c>
      <c r="F4196" t="s">
        <v>12</v>
      </c>
      <c r="G4196">
        <f t="shared" si="604"/>
        <v>1</v>
      </c>
      <c r="H4196">
        <f t="shared" si="605"/>
        <v>2608.84</v>
      </c>
      <c r="K4196">
        <f t="shared" si="606"/>
        <v>1.8006771662647266E-4</v>
      </c>
      <c r="L4196" t="s">
        <v>8</v>
      </c>
      <c r="M4196" t="s">
        <v>12</v>
      </c>
      <c r="N4196">
        <f t="shared" si="607"/>
        <v>1.8006771662647266E-4</v>
      </c>
      <c r="O4196">
        <f>O4194+(O4195*1.89)</f>
        <v>7.8060430708024487E-4</v>
      </c>
      <c r="P4196">
        <f>IF(N4196&gt;O4196,"ND",IF(N4196&lt;O4197,"ND",N4196))</f>
        <v>1.8006771662647266E-4</v>
      </c>
    </row>
    <row r="4197" spans="1:18">
      <c r="A4197">
        <v>186030.5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-4.0074050596356598E-4</v>
      </c>
      <c r="P4197">
        <f>IF(N4197&gt;O4196,"ND",IF(N4197&lt;O4197,"ND",N4197))</f>
        <v>0</v>
      </c>
    </row>
    <row r="4198" spans="1:18">
      <c r="A4198">
        <v>253421.66</v>
      </c>
      <c r="B4198">
        <v>848.72</v>
      </c>
      <c r="D4198">
        <f t="shared" si="603"/>
        <v>848.72</v>
      </c>
      <c r="E4198" t="s">
        <v>8</v>
      </c>
      <c r="F4198" t="s">
        <v>12</v>
      </c>
      <c r="G4198">
        <f t="shared" si="604"/>
        <v>1</v>
      </c>
      <c r="H4198">
        <f t="shared" si="605"/>
        <v>848.72</v>
      </c>
      <c r="K4198">
        <f t="shared" si="606"/>
        <v>5.8580469655180033E-5</v>
      </c>
      <c r="L4198" t="s">
        <v>8</v>
      </c>
      <c r="M4198" t="s">
        <v>12</v>
      </c>
      <c r="N4198">
        <f t="shared" si="607"/>
        <v>5.8580469655180033E-5</v>
      </c>
      <c r="P4198">
        <f>IF(N4198&gt;O4196,"ND",IF(N4198&lt;O4197,"ND",N4198))</f>
        <v>5.8580469655180033E-5</v>
      </c>
    </row>
    <row r="4199" spans="1:18">
      <c r="A4199">
        <v>187187.34</v>
      </c>
      <c r="B4199">
        <v>11781.28</v>
      </c>
      <c r="D4199">
        <f t="shared" si="603"/>
        <v>11781.28</v>
      </c>
      <c r="E4199" t="s">
        <v>8</v>
      </c>
      <c r="F4199" t="s">
        <v>12</v>
      </c>
      <c r="G4199">
        <f t="shared" si="604"/>
        <v>1</v>
      </c>
      <c r="H4199">
        <f t="shared" si="605"/>
        <v>11781.28</v>
      </c>
      <c r="K4199">
        <f t="shared" si="606"/>
        <v>8.1316914357995509E-4</v>
      </c>
      <c r="L4199" t="s">
        <v>8</v>
      </c>
      <c r="M4199" t="s">
        <v>12</v>
      </c>
      <c r="N4199">
        <f t="shared" si="607"/>
        <v>8.1316914357995509E-4</v>
      </c>
      <c r="P4199" t="str">
        <f>IF(N4199&gt;O4196,"ND",IF(N4199&lt;O4197,"ND",N4199))</f>
        <v>ND</v>
      </c>
    </row>
    <row r="4200" spans="1:18">
      <c r="A4200">
        <v>122092.73</v>
      </c>
      <c r="B4200">
        <v>0</v>
      </c>
      <c r="D4200">
        <f t="shared" si="603"/>
        <v>0</v>
      </c>
      <c r="E4200">
        <v>20</v>
      </c>
      <c r="F4200" t="s">
        <v>12</v>
      </c>
      <c r="G4200">
        <f t="shared" si="604"/>
        <v>1</v>
      </c>
      <c r="H4200">
        <f t="shared" si="605"/>
        <v>0</v>
      </c>
      <c r="K4200">
        <f t="shared" si="606"/>
        <v>0</v>
      </c>
      <c r="L4200">
        <v>20</v>
      </c>
      <c r="M4200" t="s">
        <v>12</v>
      </c>
      <c r="N4200">
        <f t="shared" si="607"/>
        <v>0</v>
      </c>
      <c r="O4200">
        <f>AVERAGE(N4200:N4205)</f>
        <v>1.6005658806739312E-5</v>
      </c>
      <c r="P4200">
        <f>IF(N4200&gt;O4202,"ND",IF(N4200&lt;O4203,"ND",N4200))</f>
        <v>0</v>
      </c>
      <c r="Q4200">
        <f>AVERAGE(P4200:P4205)</f>
        <v>0</v>
      </c>
      <c r="R4200">
        <f t="shared" si="602"/>
        <v>20</v>
      </c>
    </row>
    <row r="4201" spans="1:18">
      <c r="A4201">
        <v>76913.600000000006</v>
      </c>
      <c r="B4201">
        <v>0</v>
      </c>
      <c r="D4201">
        <f t="shared" si="603"/>
        <v>0</v>
      </c>
      <c r="E4201">
        <v>20</v>
      </c>
      <c r="F4201" t="s">
        <v>12</v>
      </c>
      <c r="G4201">
        <f t="shared" si="604"/>
        <v>1</v>
      </c>
      <c r="H4201">
        <f t="shared" si="605"/>
        <v>0</v>
      </c>
      <c r="K4201">
        <f t="shared" si="606"/>
        <v>0</v>
      </c>
      <c r="L4201">
        <v>20</v>
      </c>
      <c r="M4201" t="s">
        <v>12</v>
      </c>
      <c r="N4201">
        <f t="shared" si="607"/>
        <v>0</v>
      </c>
      <c r="O4201">
        <f>STDEV(N4200:N4205)</f>
        <v>3.9205697073595184E-5</v>
      </c>
      <c r="P4201">
        <f>IF(N4201&gt;O4202,"ND",IF(N4201&lt;O4203,"ND",N4201))</f>
        <v>0</v>
      </c>
    </row>
    <row r="4202" spans="1:18">
      <c r="A4202">
        <v>77167.09</v>
      </c>
      <c r="B4202">
        <v>0</v>
      </c>
      <c r="D4202">
        <f t="shared" si="603"/>
        <v>0</v>
      </c>
      <c r="E4202">
        <v>20</v>
      </c>
      <c r="F4202" t="s">
        <v>12</v>
      </c>
      <c r="G4202">
        <f t="shared" si="604"/>
        <v>1</v>
      </c>
      <c r="H4202">
        <f t="shared" si="605"/>
        <v>0</v>
      </c>
      <c r="K4202">
        <f t="shared" si="606"/>
        <v>0</v>
      </c>
      <c r="L4202">
        <v>20</v>
      </c>
      <c r="M4202" t="s">
        <v>12</v>
      </c>
      <c r="N4202">
        <f t="shared" si="607"/>
        <v>0</v>
      </c>
      <c r="O4202">
        <f>O4200+(O4201*1.89)</f>
        <v>9.0104426275834201E-5</v>
      </c>
      <c r="P4202">
        <f>IF(N4202&gt;O4202,"ND",IF(N4202&lt;O4203,"ND",N4202))</f>
        <v>0</v>
      </c>
    </row>
    <row r="4203" spans="1:18">
      <c r="A4203">
        <v>75604.240000000005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-5.8093108662355577E-5</v>
      </c>
      <c r="P4203">
        <f>IF(N4203&gt;O4202,"ND",IF(N4203&lt;O4203,"ND",N4203))</f>
        <v>0</v>
      </c>
    </row>
    <row r="4204" spans="1:18">
      <c r="A4204">
        <v>80163.44</v>
      </c>
      <c r="B4204">
        <v>1391.35</v>
      </c>
      <c r="D4204">
        <f t="shared" si="603"/>
        <v>1391.35</v>
      </c>
      <c r="E4204">
        <v>20</v>
      </c>
      <c r="F4204" t="s">
        <v>12</v>
      </c>
      <c r="G4204">
        <f t="shared" si="604"/>
        <v>1</v>
      </c>
      <c r="H4204">
        <f t="shared" si="605"/>
        <v>1391.35</v>
      </c>
      <c r="K4204">
        <f t="shared" si="606"/>
        <v>9.6033952840435873E-5</v>
      </c>
      <c r="L4204">
        <v>20</v>
      </c>
      <c r="M4204" t="s">
        <v>12</v>
      </c>
      <c r="N4204">
        <f t="shared" si="607"/>
        <v>9.6033952840435873E-5</v>
      </c>
      <c r="P4204" t="str">
        <f>IF(N4204&gt;O4202,"ND",IF(N4204&lt;O4203,"ND",N4204))</f>
        <v>ND</v>
      </c>
    </row>
    <row r="4205" spans="1:18">
      <c r="A4205">
        <v>81421.56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69147.73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0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72706.77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0</v>
      </c>
      <c r="P4207">
        <f>IF(N4207&gt;O4208,"ND",IF(N4207&lt;O4209,"ND",N4207))</f>
        <v>0</v>
      </c>
    </row>
    <row r="4208" spans="1:18">
      <c r="A4208">
        <v>96640.88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0</v>
      </c>
      <c r="P4208">
        <f>IF(N4208&gt;O4208,"ND",IF(N4208&lt;O4209,"ND",N4208))</f>
        <v>0</v>
      </c>
    </row>
    <row r="4209" spans="1:18">
      <c r="A4209">
        <v>96285.38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0</v>
      </c>
      <c r="P4209">
        <f>IF(N4209&gt;O4208,"ND",IF(N4209&lt;O4209,"ND",N4209))</f>
        <v>0</v>
      </c>
    </row>
    <row r="4210" spans="1:18">
      <c r="A4210">
        <v>101426.29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97107.17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141730.38</v>
      </c>
      <c r="B4212">
        <v>23588.27</v>
      </c>
      <c r="D4212">
        <f t="shared" si="603"/>
        <v>23588.27</v>
      </c>
      <c r="E4212">
        <v>19</v>
      </c>
      <c r="F4212" t="s">
        <v>12</v>
      </c>
      <c r="G4212">
        <f t="shared" si="604"/>
        <v>1</v>
      </c>
      <c r="H4212">
        <f t="shared" si="605"/>
        <v>23588.27</v>
      </c>
      <c r="K4212">
        <f t="shared" si="606"/>
        <v>1.628112846348847E-3</v>
      </c>
      <c r="L4212">
        <v>19</v>
      </c>
      <c r="M4212" t="s">
        <v>12</v>
      </c>
      <c r="N4212">
        <f t="shared" si="607"/>
        <v>1.628112846348847E-3</v>
      </c>
      <c r="O4212">
        <f>AVERAGE(N4212:N4217)</f>
        <v>1.5768721909352682E-3</v>
      </c>
      <c r="P4212">
        <f>IF(N4212&gt;O4214,"ND",IF(N4212&lt;O4215,"ND",N4212))</f>
        <v>1.628112846348847E-3</v>
      </c>
      <c r="Q4212">
        <f>AVERAGE(P4212:P4217)</f>
        <v>1.5768721909352682E-3</v>
      </c>
      <c r="R4212">
        <f t="shared" si="602"/>
        <v>19</v>
      </c>
    </row>
    <row r="4213" spans="1:18">
      <c r="A4213">
        <v>160270.57999999999</v>
      </c>
      <c r="B4213">
        <v>16021.18</v>
      </c>
      <c r="D4213">
        <f t="shared" si="603"/>
        <v>16021.18</v>
      </c>
      <c r="E4213">
        <v>19</v>
      </c>
      <c r="F4213" t="s">
        <v>12</v>
      </c>
      <c r="G4213">
        <f t="shared" si="604"/>
        <v>1</v>
      </c>
      <c r="H4213">
        <f t="shared" si="605"/>
        <v>16021.18</v>
      </c>
      <c r="K4213">
        <f t="shared" si="606"/>
        <v>1.1058161099422393E-3</v>
      </c>
      <c r="L4213">
        <v>19</v>
      </c>
      <c r="M4213" t="s">
        <v>12</v>
      </c>
      <c r="N4213">
        <f t="shared" si="607"/>
        <v>1.1058161099422393E-3</v>
      </c>
      <c r="O4213">
        <f>STDEV(N4212:N4217)</f>
        <v>3.1763921862479821E-4</v>
      </c>
      <c r="P4213">
        <f>IF(N4213&gt;O4214,"ND",IF(N4213&lt;O4215,"ND",N4213))</f>
        <v>1.1058161099422393E-3</v>
      </c>
    </row>
    <row r="4214" spans="1:18">
      <c r="A4214">
        <v>155999.54999999999</v>
      </c>
      <c r="B4214">
        <v>22739.56</v>
      </c>
      <c r="D4214">
        <f t="shared" si="603"/>
        <v>22739.56</v>
      </c>
      <c r="E4214">
        <v>19</v>
      </c>
      <c r="F4214" t="s">
        <v>12</v>
      </c>
      <c r="G4214">
        <f t="shared" si="604"/>
        <v>1</v>
      </c>
      <c r="H4214">
        <f t="shared" si="605"/>
        <v>22739.56</v>
      </c>
      <c r="K4214">
        <f t="shared" si="606"/>
        <v>1.5695330669150552E-3</v>
      </c>
      <c r="L4214">
        <v>19</v>
      </c>
      <c r="M4214" t="s">
        <v>12</v>
      </c>
      <c r="N4214">
        <f t="shared" si="607"/>
        <v>1.5695330669150552E-3</v>
      </c>
      <c r="O4214">
        <f>O4212+(O4213*1.89)</f>
        <v>2.177210314136137E-3</v>
      </c>
      <c r="P4214">
        <f>IF(N4214&gt;O4214,"ND",IF(N4214&lt;O4215,"ND",N4214))</f>
        <v>1.5695330669150552E-3</v>
      </c>
    </row>
    <row r="4215" spans="1:18">
      <c r="A4215">
        <v>150128.38</v>
      </c>
      <c r="B4215">
        <v>22706.26</v>
      </c>
      <c r="D4215">
        <f t="shared" si="603"/>
        <v>22706.26</v>
      </c>
      <c r="E4215">
        <v>19</v>
      </c>
      <c r="F4215" t="s">
        <v>12</v>
      </c>
      <c r="G4215">
        <f t="shared" si="604"/>
        <v>1</v>
      </c>
      <c r="H4215">
        <f t="shared" si="605"/>
        <v>22706.26</v>
      </c>
      <c r="K4215">
        <f t="shared" si="606"/>
        <v>1.5672346296925111E-3</v>
      </c>
      <c r="L4215">
        <v>19</v>
      </c>
      <c r="M4215" t="s">
        <v>12</v>
      </c>
      <c r="N4215">
        <f t="shared" si="607"/>
        <v>1.5672346296925111E-3</v>
      </c>
      <c r="O4215">
        <f>O4212-(O4213*1.89)</f>
        <v>9.7653406773439962E-4</v>
      </c>
      <c r="P4215">
        <f>IF(N4215&gt;O4214,"ND",IF(N4215&lt;O4215,"ND",N4215))</f>
        <v>1.5672346296925111E-3</v>
      </c>
    </row>
    <row r="4216" spans="1:18">
      <c r="A4216">
        <v>148921.47</v>
      </c>
      <c r="B4216">
        <v>21610.639999999999</v>
      </c>
      <c r="D4216">
        <f t="shared" si="603"/>
        <v>21610.639999999999</v>
      </c>
      <c r="E4216">
        <v>19</v>
      </c>
      <c r="F4216" t="s">
        <v>12</v>
      </c>
      <c r="G4216">
        <f t="shared" si="604"/>
        <v>1</v>
      </c>
      <c r="H4216">
        <f t="shared" si="605"/>
        <v>21610.639999999999</v>
      </c>
      <c r="K4216">
        <f t="shared" si="606"/>
        <v>1.4916125939638748E-3</v>
      </c>
      <c r="L4216">
        <v>19</v>
      </c>
      <c r="M4216" t="s">
        <v>12</v>
      </c>
      <c r="N4216">
        <f t="shared" si="607"/>
        <v>1.4916125939638748E-3</v>
      </c>
      <c r="P4216">
        <f>IF(N4216&gt;O4214,"ND",IF(N4216&lt;O4215,"ND",N4216))</f>
        <v>1.4916125939638748E-3</v>
      </c>
    </row>
    <row r="4217" spans="1:18">
      <c r="A4217">
        <v>152031.84</v>
      </c>
      <c r="B4217">
        <v>30409.43</v>
      </c>
      <c r="D4217">
        <f t="shared" si="603"/>
        <v>30409.43</v>
      </c>
      <c r="E4217">
        <v>19</v>
      </c>
      <c r="F4217" t="s">
        <v>12</v>
      </c>
      <c r="G4217">
        <f t="shared" si="604"/>
        <v>1</v>
      </c>
      <c r="H4217">
        <f t="shared" si="605"/>
        <v>30409.43</v>
      </c>
      <c r="K4217">
        <f t="shared" si="606"/>
        <v>2.0989238987490825E-3</v>
      </c>
      <c r="L4217">
        <v>19</v>
      </c>
      <c r="M4217" t="s">
        <v>12</v>
      </c>
      <c r="N4217">
        <f t="shared" si="607"/>
        <v>2.0989238987490825E-3</v>
      </c>
      <c r="P4217">
        <f>IF(N4217&gt;O4214,"ND",IF(N4217&lt;O4215,"ND",N4217))</f>
        <v>2.0989238987490825E-3</v>
      </c>
    </row>
    <row r="4218" spans="1:18">
      <c r="A4218">
        <v>181710.18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0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169184.2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0</v>
      </c>
      <c r="P4219">
        <f>IF(N4219&gt;O4220,"ND",IF(N4219&lt;O4221,"ND",N4219))</f>
        <v>0</v>
      </c>
    </row>
    <row r="4220" spans="1:18">
      <c r="A4220">
        <v>172434.97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0</v>
      </c>
      <c r="P4220">
        <f>IF(N4220&gt;O4220,"ND",IF(N4220&lt;O4221,"ND",N4220))</f>
        <v>0</v>
      </c>
    </row>
    <row r="4221" spans="1:18">
      <c r="A4221">
        <v>167974.56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0</v>
      </c>
      <c r="P4221">
        <f>IF(N4221&gt;O4220,"ND",IF(N4221&lt;O4221,"ND",N4221))</f>
        <v>0</v>
      </c>
    </row>
    <row r="4222" spans="1:18">
      <c r="A4222">
        <v>157516.17000000001</v>
      </c>
      <c r="B4222">
        <v>0</v>
      </c>
      <c r="D4222">
        <f t="shared" si="603"/>
        <v>0</v>
      </c>
      <c r="E4222">
        <v>102</v>
      </c>
      <c r="F4222" t="s">
        <v>12</v>
      </c>
      <c r="G4222">
        <f t="shared" si="604"/>
        <v>1</v>
      </c>
      <c r="H4222">
        <f t="shared" si="605"/>
        <v>0</v>
      </c>
      <c r="K4222">
        <f t="shared" si="606"/>
        <v>0</v>
      </c>
      <c r="L4222">
        <v>102</v>
      </c>
      <c r="M4222" t="s">
        <v>12</v>
      </c>
      <c r="N4222">
        <f t="shared" si="607"/>
        <v>0</v>
      </c>
      <c r="P4222">
        <f>IF(N4222&gt;O4220,"ND",IF(N4222&lt;O4221,"ND",N4222))</f>
        <v>0</v>
      </c>
    </row>
    <row r="4223" spans="1:18">
      <c r="A4223">
        <v>163181.21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126615.53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5.6390627264371901E-5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117886.59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1.381282630731884E-4</v>
      </c>
      <c r="P4225">
        <f>IF(N4225&gt;O4226,"ND",IF(N4225&lt;O4227,"ND",N4225))</f>
        <v>0</v>
      </c>
    </row>
    <row r="4226" spans="1:18">
      <c r="A4226">
        <v>134478.26999999999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3.1745304447269797E-4</v>
      </c>
      <c r="P4226">
        <f>IF(N4226&gt;O4226,"ND",IF(N4226&lt;O4227,"ND",N4226))</f>
        <v>0</v>
      </c>
    </row>
    <row r="4227" spans="1:18">
      <c r="A4227">
        <v>173057.31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-2.0467178994395415E-4</v>
      </c>
      <c r="P4227">
        <f>IF(N4227&gt;O4226,"ND",IF(N4227&lt;O4227,"ND",N4227))</f>
        <v>0</v>
      </c>
    </row>
    <row r="4228" spans="1:18">
      <c r="A4228">
        <v>112420.88</v>
      </c>
      <c r="B4228">
        <v>0</v>
      </c>
      <c r="D4228">
        <f t="shared" ref="D4228:D4291" si="609">IF(A4228&lt;$A$4623,"NA",B4228)</f>
        <v>0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0</v>
      </c>
      <c r="K4228">
        <f t="shared" ref="K4228:K4291" si="612">IF(F4228="A",H4228/$J$3,IF(F4228="B",H4228/$J$4,IF(F4228="C",H4228/$J$5,IF(F4228="D",H4228/$J$5))))</f>
        <v>0</v>
      </c>
      <c r="L4228">
        <v>18</v>
      </c>
      <c r="M4228" t="s">
        <v>12</v>
      </c>
      <c r="N4228">
        <f t="shared" ref="N4228:N4291" si="613">VALUE(K4228)</f>
        <v>0</v>
      </c>
      <c r="P4228">
        <f>IF(N4228&gt;O4226,"ND",IF(N4228&lt;O4227,"ND",N4228))</f>
        <v>0</v>
      </c>
    </row>
    <row r="4229" spans="1:18">
      <c r="A4229">
        <v>98980.800000000003</v>
      </c>
      <c r="B4229">
        <v>4901.96</v>
      </c>
      <c r="D4229">
        <f t="shared" si="609"/>
        <v>4901.96</v>
      </c>
      <c r="E4229">
        <v>18</v>
      </c>
      <c r="F4229" t="s">
        <v>12</v>
      </c>
      <c r="G4229">
        <f t="shared" si="610"/>
        <v>1</v>
      </c>
      <c r="H4229">
        <f t="shared" si="611"/>
        <v>4901.96</v>
      </c>
      <c r="K4229">
        <f t="shared" si="612"/>
        <v>3.3834376358623142E-4</v>
      </c>
      <c r="L4229">
        <v>18</v>
      </c>
      <c r="M4229" t="s">
        <v>12</v>
      </c>
      <c r="N4229">
        <f t="shared" si="613"/>
        <v>3.3834376358623142E-4</v>
      </c>
      <c r="P4229" t="str">
        <f>IF(N4229&gt;O4226,"ND",IF(N4229&lt;O4227,"ND",N4229))</f>
        <v>ND</v>
      </c>
    </row>
    <row r="4230" spans="1:18">
      <c r="A4230">
        <v>106472.89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0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111262.27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0</v>
      </c>
      <c r="P4231">
        <f>IF(N4231&gt;O4232,"ND",IF(N4231&lt;O4233,"ND",N4231))</f>
        <v>0</v>
      </c>
    </row>
    <row r="4232" spans="1:18">
      <c r="A4232">
        <v>102015.91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0</v>
      </c>
      <c r="P4232">
        <f>IF(N4232&gt;O4232,"ND",IF(N4232&lt;O4233,"ND",N4232))</f>
        <v>0</v>
      </c>
    </row>
    <row r="4233" spans="1:18">
      <c r="A4233">
        <v>140072.81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0</v>
      </c>
      <c r="P4233">
        <f>IF(N4233&gt;O4232,"ND",IF(N4233&lt;O4233,"ND",N4233))</f>
        <v>0</v>
      </c>
    </row>
    <row r="4234" spans="1:18">
      <c r="A4234">
        <v>146367.63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180382.52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81221.25</v>
      </c>
      <c r="B4236">
        <v>13161.98</v>
      </c>
      <c r="D4236">
        <f t="shared" si="609"/>
        <v>13161.98</v>
      </c>
      <c r="E4236">
        <v>17</v>
      </c>
      <c r="F4236" t="s">
        <v>12</v>
      </c>
      <c r="G4236">
        <f t="shared" si="610"/>
        <v>1</v>
      </c>
      <c r="H4236">
        <f t="shared" si="611"/>
        <v>13161.98</v>
      </c>
      <c r="K4236">
        <f t="shared" si="612"/>
        <v>9.0846801064200968E-4</v>
      </c>
      <c r="L4236">
        <v>17</v>
      </c>
      <c r="M4236" t="s">
        <v>12</v>
      </c>
      <c r="N4236">
        <f t="shared" si="613"/>
        <v>9.0846801064200968E-4</v>
      </c>
      <c r="O4236">
        <f>AVERAGE(N4236:N4241)</f>
        <v>1.1097119495307613E-3</v>
      </c>
      <c r="P4236">
        <f>IF(N4236&gt;O4238,"ND",IF(N4236&lt;O4239,"ND",N4236))</f>
        <v>9.0846801064200968E-4</v>
      </c>
      <c r="Q4236">
        <f>AVERAGE(P4236:P4241)</f>
        <v>1.1097119495307613E-3</v>
      </c>
      <c r="R4236">
        <f t="shared" si="608"/>
        <v>17</v>
      </c>
    </row>
    <row r="4237" spans="1:18">
      <c r="A4237">
        <v>92643.05</v>
      </c>
      <c r="B4237">
        <v>12122.77</v>
      </c>
      <c r="D4237">
        <f t="shared" si="609"/>
        <v>12122.77</v>
      </c>
      <c r="E4237">
        <v>17</v>
      </c>
      <c r="F4237" t="s">
        <v>12</v>
      </c>
      <c r="G4237">
        <f t="shared" si="610"/>
        <v>1</v>
      </c>
      <c r="H4237">
        <f t="shared" si="611"/>
        <v>12122.77</v>
      </c>
      <c r="K4237">
        <f t="shared" si="612"/>
        <v>8.367395137639349E-4</v>
      </c>
      <c r="L4237">
        <v>17</v>
      </c>
      <c r="M4237" t="s">
        <v>12</v>
      </c>
      <c r="N4237">
        <f t="shared" si="613"/>
        <v>8.367395137639349E-4</v>
      </c>
      <c r="O4237">
        <f>STDEV(N4236:N4241)</f>
        <v>3.4305729382680085E-4</v>
      </c>
      <c r="P4237">
        <f>IF(N4237&gt;O4238,"ND",IF(N4237&lt;O4239,"ND",N4237))</f>
        <v>8.367395137639349E-4</v>
      </c>
    </row>
    <row r="4238" spans="1:18">
      <c r="A4238">
        <v>73548.899999999994</v>
      </c>
      <c r="B4238">
        <v>18047.54</v>
      </c>
      <c r="D4238">
        <f t="shared" si="609"/>
        <v>18047.54</v>
      </c>
      <c r="E4238">
        <v>17</v>
      </c>
      <c r="F4238" t="s">
        <v>12</v>
      </c>
      <c r="G4238">
        <f t="shared" si="610"/>
        <v>1</v>
      </c>
      <c r="H4238">
        <f t="shared" si="611"/>
        <v>18047.54</v>
      </c>
      <c r="K4238">
        <f t="shared" si="612"/>
        <v>1.2456798111516729E-3</v>
      </c>
      <c r="L4238">
        <v>17</v>
      </c>
      <c r="M4238" t="s">
        <v>12</v>
      </c>
      <c r="N4238">
        <f t="shared" si="613"/>
        <v>1.2456798111516729E-3</v>
      </c>
      <c r="O4238">
        <f>O4236+(O4237*1.89)</f>
        <v>1.7580902348634149E-3</v>
      </c>
      <c r="P4238">
        <f>IF(N4238&gt;O4238,"ND",IF(N4238&lt;O4239,"ND",N4238))</f>
        <v>1.2456798111516729E-3</v>
      </c>
    </row>
    <row r="4239" spans="1:18">
      <c r="A4239">
        <v>95769.4</v>
      </c>
      <c r="B4239">
        <v>17317.91</v>
      </c>
      <c r="D4239">
        <f t="shared" si="609"/>
        <v>17317.91</v>
      </c>
      <c r="E4239">
        <v>17</v>
      </c>
      <c r="F4239" t="s">
        <v>12</v>
      </c>
      <c r="G4239">
        <f t="shared" si="610"/>
        <v>1</v>
      </c>
      <c r="H4239">
        <f t="shared" si="611"/>
        <v>17317.91</v>
      </c>
      <c r="K4239">
        <f t="shared" si="612"/>
        <v>1.195319188007987E-3</v>
      </c>
      <c r="L4239">
        <v>17</v>
      </c>
      <c r="M4239" t="s">
        <v>12</v>
      </c>
      <c r="N4239">
        <f t="shared" si="613"/>
        <v>1.195319188007987E-3</v>
      </c>
      <c r="O4239">
        <f>O4236-(O4237*1.89)</f>
        <v>4.6133366419810772E-4</v>
      </c>
      <c r="P4239">
        <f>IF(N4239&gt;O4238,"ND",IF(N4239&lt;O4239,"ND",N4239))</f>
        <v>1.195319188007987E-3</v>
      </c>
    </row>
    <row r="4240" spans="1:18">
      <c r="A4240">
        <v>70968.31</v>
      </c>
      <c r="B4240">
        <v>11302.57</v>
      </c>
      <c r="D4240">
        <f t="shared" si="609"/>
        <v>11302.57</v>
      </c>
      <c r="E4240">
        <v>17</v>
      </c>
      <c r="F4240" t="s">
        <v>12</v>
      </c>
      <c r="G4240">
        <f t="shared" si="610"/>
        <v>1</v>
      </c>
      <c r="H4240">
        <f t="shared" si="611"/>
        <v>11302.57</v>
      </c>
      <c r="K4240">
        <f t="shared" si="612"/>
        <v>7.8012755550776244E-4</v>
      </c>
      <c r="L4240">
        <v>17</v>
      </c>
      <c r="M4240" t="s">
        <v>12</v>
      </c>
      <c r="N4240">
        <f t="shared" si="613"/>
        <v>7.8012755550776244E-4</v>
      </c>
      <c r="P4240">
        <f>IF(N4240&gt;O4238,"ND",IF(N4240&lt;O4239,"ND",N4240))</f>
        <v>7.8012755550776244E-4</v>
      </c>
    </row>
    <row r="4241" spans="1:18">
      <c r="A4241">
        <v>71277.37</v>
      </c>
      <c r="B4241">
        <v>24512.97</v>
      </c>
      <c r="D4241">
        <f t="shared" si="609"/>
        <v>24512.97</v>
      </c>
      <c r="E4241">
        <v>17</v>
      </c>
      <c r="F4241" t="s">
        <v>12</v>
      </c>
      <c r="G4241">
        <f t="shared" si="610"/>
        <v>1</v>
      </c>
      <c r="H4241">
        <f t="shared" si="611"/>
        <v>24512.97</v>
      </c>
      <c r="K4241">
        <f t="shared" si="612"/>
        <v>1.691937618111201E-3</v>
      </c>
      <c r="L4241">
        <v>17</v>
      </c>
      <c r="M4241" t="s">
        <v>12</v>
      </c>
      <c r="N4241">
        <f t="shared" si="613"/>
        <v>1.691937618111201E-3</v>
      </c>
      <c r="P4241">
        <f>IF(N4241&gt;O4238,"ND",IF(N4241&lt;O4239,"ND",N4241))</f>
        <v>1.691937618111201E-3</v>
      </c>
    </row>
    <row r="4242" spans="1:18">
      <c r="A4242">
        <v>75546.59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2.9359141929507126E-5</v>
      </c>
      <c r="P4242">
        <f>IF(N4242&gt;O4244,"ND",IF(N4242&lt;O4245,"ND",N4242))</f>
        <v>0</v>
      </c>
      <c r="Q4242">
        <f>AVERAGE(P4242:P4247)</f>
        <v>0</v>
      </c>
      <c r="R4242">
        <f t="shared" si="608"/>
        <v>66</v>
      </c>
    </row>
    <row r="4243" spans="1:18">
      <c r="A4243">
        <v>84086.75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7.1914917013243229E-5</v>
      </c>
      <c r="P4243">
        <f>IF(N4243&gt;O4244,"ND",IF(N4243&lt;O4245,"ND",N4243))</f>
        <v>0</v>
      </c>
    </row>
    <row r="4244" spans="1:18">
      <c r="A4244">
        <v>76143.460000000006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1.6527833508453682E-4</v>
      </c>
      <c r="P4244">
        <f>IF(N4244&gt;O4244,"ND",IF(N4244&lt;O4245,"ND",N4244))</f>
        <v>0</v>
      </c>
    </row>
    <row r="4245" spans="1:18">
      <c r="A4245">
        <v>82231.89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-1.0656005122552257E-4</v>
      </c>
      <c r="P4245">
        <f>IF(N4245&gt;O4244,"ND",IF(N4245&lt;O4245,"ND",N4245))</f>
        <v>0</v>
      </c>
    </row>
    <row r="4246" spans="1:18">
      <c r="A4246">
        <v>100473.94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122599.74</v>
      </c>
      <c r="B4247">
        <v>2552.15</v>
      </c>
      <c r="D4247">
        <f t="shared" si="609"/>
        <v>2552.15</v>
      </c>
      <c r="E4247">
        <v>66</v>
      </c>
      <c r="F4247" t="s">
        <v>12</v>
      </c>
      <c r="G4247">
        <f t="shared" si="610"/>
        <v>1</v>
      </c>
      <c r="H4247">
        <f t="shared" si="611"/>
        <v>2552.15</v>
      </c>
      <c r="K4247">
        <f t="shared" si="612"/>
        <v>1.7615485157704275E-4</v>
      </c>
      <c r="L4247">
        <v>66</v>
      </c>
      <c r="M4247" t="s">
        <v>12</v>
      </c>
      <c r="N4247">
        <f t="shared" si="613"/>
        <v>1.7615485157704275E-4</v>
      </c>
      <c r="P4247" t="str">
        <f>IF(N4247&gt;O4244,"ND",IF(N4247&lt;O4245,"ND",N4247))</f>
        <v>ND</v>
      </c>
    </row>
    <row r="4248" spans="1:18">
      <c r="A4248">
        <v>90399.21</v>
      </c>
      <c r="B4248">
        <v>17402.27</v>
      </c>
      <c r="D4248">
        <f t="shared" si="609"/>
        <v>17402.27</v>
      </c>
      <c r="E4248">
        <v>16</v>
      </c>
      <c r="F4248" t="s">
        <v>12</v>
      </c>
      <c r="G4248">
        <f t="shared" si="610"/>
        <v>1</v>
      </c>
      <c r="H4248">
        <f t="shared" si="611"/>
        <v>17402.27</v>
      </c>
      <c r="K4248">
        <f t="shared" si="612"/>
        <v>1.2011418956384319E-3</v>
      </c>
      <c r="L4248">
        <v>16</v>
      </c>
      <c r="M4248" t="s">
        <v>12</v>
      </c>
      <c r="N4248">
        <f t="shared" si="613"/>
        <v>1.2011418956384319E-3</v>
      </c>
      <c r="O4248">
        <f>AVERAGE(N4248:N4253)</f>
        <v>1.8023049383717835E-3</v>
      </c>
      <c r="P4248">
        <f>IF(N4248&gt;O4250,"ND",IF(N4248&lt;O4251,"ND",N4248))</f>
        <v>1.2011418956384319E-3</v>
      </c>
      <c r="Q4248">
        <f>AVERAGE(P4248:P4253)</f>
        <v>1.8023049383717835E-3</v>
      </c>
      <c r="R4248">
        <f t="shared" si="608"/>
        <v>16</v>
      </c>
    </row>
    <row r="4249" spans="1:18">
      <c r="A4249">
        <v>75069.740000000005</v>
      </c>
      <c r="B4249">
        <v>26171.98</v>
      </c>
      <c r="D4249">
        <f t="shared" si="609"/>
        <v>26171.98</v>
      </c>
      <c r="E4249">
        <v>16</v>
      </c>
      <c r="F4249" t="s">
        <v>12</v>
      </c>
      <c r="G4249">
        <f t="shared" si="610"/>
        <v>1</v>
      </c>
      <c r="H4249">
        <f t="shared" si="611"/>
        <v>26171.98</v>
      </c>
      <c r="K4249">
        <f t="shared" si="612"/>
        <v>1.8064460366268955E-3</v>
      </c>
      <c r="L4249">
        <v>16</v>
      </c>
      <c r="M4249" t="s">
        <v>12</v>
      </c>
      <c r="N4249">
        <f t="shared" si="613"/>
        <v>1.8064460366268955E-3</v>
      </c>
      <c r="O4249">
        <f>STDEV(N4248:N4253)</f>
        <v>3.7533675675285302E-4</v>
      </c>
      <c r="P4249">
        <f>IF(N4249&gt;O4250,"ND",IF(N4249&lt;O4251,"ND",N4249))</f>
        <v>1.8064460366268955E-3</v>
      </c>
    </row>
    <row r="4250" spans="1:18">
      <c r="A4250">
        <v>67776.91</v>
      </c>
      <c r="B4250">
        <v>33619.230000000003</v>
      </c>
      <c r="D4250">
        <f t="shared" si="609"/>
        <v>33619.230000000003</v>
      </c>
      <c r="E4250">
        <v>16</v>
      </c>
      <c r="F4250" t="s">
        <v>12</v>
      </c>
      <c r="G4250">
        <f t="shared" si="610"/>
        <v>1</v>
      </c>
      <c r="H4250">
        <f t="shared" si="611"/>
        <v>33619.230000000003</v>
      </c>
      <c r="K4250">
        <f t="shared" si="612"/>
        <v>2.3204711599178981E-3</v>
      </c>
      <c r="L4250">
        <v>16</v>
      </c>
      <c r="M4250" t="s">
        <v>12</v>
      </c>
      <c r="N4250">
        <f t="shared" si="613"/>
        <v>2.3204711599178981E-3</v>
      </c>
      <c r="O4250">
        <f>O4248+(O4249*1.89)</f>
        <v>2.5116914086346755E-3</v>
      </c>
      <c r="P4250">
        <f>IF(N4250&gt;O4250,"ND",IF(N4250&lt;O4251,"ND",N4250))</f>
        <v>2.3204711599178981E-3</v>
      </c>
    </row>
    <row r="4251" spans="1:18">
      <c r="A4251">
        <v>64478.87</v>
      </c>
      <c r="B4251">
        <v>25568.21</v>
      </c>
      <c r="D4251">
        <f t="shared" si="609"/>
        <v>25568.21</v>
      </c>
      <c r="E4251">
        <v>16</v>
      </c>
      <c r="F4251" t="s">
        <v>12</v>
      </c>
      <c r="G4251">
        <f t="shared" si="610"/>
        <v>1</v>
      </c>
      <c r="H4251">
        <f t="shared" si="611"/>
        <v>25568.21</v>
      </c>
      <c r="K4251">
        <f t="shared" si="612"/>
        <v>1.7647725398744823E-3</v>
      </c>
      <c r="L4251">
        <v>16</v>
      </c>
      <c r="M4251" t="s">
        <v>12</v>
      </c>
      <c r="N4251">
        <f t="shared" si="613"/>
        <v>1.7647725398744823E-3</v>
      </c>
      <c r="O4251">
        <f>O4248-(O4249*1.89)</f>
        <v>1.0929184681088913E-3</v>
      </c>
      <c r="P4251">
        <f>IF(N4251&gt;O4250,"ND",IF(N4251&lt;O4251,"ND",N4251))</f>
        <v>1.7647725398744823E-3</v>
      </c>
    </row>
    <row r="4252" spans="1:18">
      <c r="A4252">
        <v>68787.25</v>
      </c>
      <c r="B4252">
        <v>24317.31</v>
      </c>
      <c r="D4252">
        <f t="shared" si="609"/>
        <v>24317.31</v>
      </c>
      <c r="E4252">
        <v>16</v>
      </c>
      <c r="F4252" t="s">
        <v>12</v>
      </c>
      <c r="G4252">
        <f t="shared" si="610"/>
        <v>1</v>
      </c>
      <c r="H4252">
        <f t="shared" si="611"/>
        <v>24317.31</v>
      </c>
      <c r="K4252">
        <f t="shared" si="612"/>
        <v>1.678432746430632E-3</v>
      </c>
      <c r="L4252">
        <v>16</v>
      </c>
      <c r="M4252" t="s">
        <v>12</v>
      </c>
      <c r="N4252">
        <f t="shared" si="613"/>
        <v>1.678432746430632E-3</v>
      </c>
      <c r="P4252">
        <f>IF(N4252&gt;O4250,"ND",IF(N4252&lt;O4251,"ND",N4252))</f>
        <v>1.678432746430632E-3</v>
      </c>
    </row>
    <row r="4253" spans="1:18">
      <c r="A4253">
        <v>75142.759999999995</v>
      </c>
      <c r="B4253">
        <v>29592.9</v>
      </c>
      <c r="D4253">
        <f t="shared" si="609"/>
        <v>29592.9</v>
      </c>
      <c r="E4253">
        <v>16</v>
      </c>
      <c r="F4253" t="s">
        <v>12</v>
      </c>
      <c r="G4253">
        <f t="shared" si="610"/>
        <v>1</v>
      </c>
      <c r="H4253">
        <f t="shared" si="611"/>
        <v>29592.9</v>
      </c>
      <c r="K4253">
        <f t="shared" si="612"/>
        <v>2.0425652517423619E-3</v>
      </c>
      <c r="L4253">
        <v>16</v>
      </c>
      <c r="M4253" t="s">
        <v>12</v>
      </c>
      <c r="N4253">
        <f t="shared" si="613"/>
        <v>2.0425652517423619E-3</v>
      </c>
      <c r="P4253">
        <f>IF(N4253&gt;O4250,"ND",IF(N4253&lt;O4251,"ND",N4253))</f>
        <v>2.0425652517423619E-3</v>
      </c>
    </row>
    <row r="4254" spans="1:18">
      <c r="A4254">
        <v>167341.46</v>
      </c>
      <c r="B4254">
        <v>3271.46</v>
      </c>
      <c r="D4254">
        <f t="shared" si="609"/>
        <v>3271.46</v>
      </c>
      <c r="E4254" t="s">
        <v>8</v>
      </c>
      <c r="F4254" t="s">
        <v>12</v>
      </c>
      <c r="G4254">
        <f t="shared" si="610"/>
        <v>1</v>
      </c>
      <c r="H4254">
        <f t="shared" si="611"/>
        <v>3271.46</v>
      </c>
      <c r="K4254">
        <f t="shared" si="612"/>
        <v>2.2580316624815636E-4</v>
      </c>
      <c r="L4254" t="s">
        <v>8</v>
      </c>
      <c r="M4254" t="s">
        <v>12</v>
      </c>
      <c r="N4254">
        <f t="shared" si="613"/>
        <v>2.2580316624815636E-4</v>
      </c>
      <c r="O4254">
        <f>AVERAGE(N4254:N4259)</f>
        <v>2.3064253847428139E-4</v>
      </c>
      <c r="P4254">
        <f>IF(N4254&gt;O4256,"ND",IF(N4254&lt;O4257,"ND",N4254))</f>
        <v>2.2580316624815636E-4</v>
      </c>
      <c r="Q4254">
        <f>AVERAGE(P4254:P4259)</f>
        <v>4.9011654462682828E-5</v>
      </c>
      <c r="R4254" t="str">
        <f t="shared" si="608"/>
        <v>F</v>
      </c>
    </row>
    <row r="4255" spans="1:18">
      <c r="A4255">
        <v>187069.28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4.5366076718986246E-4</v>
      </c>
      <c r="P4255">
        <f>IF(N4255&gt;O4256,"ND",IF(N4255&lt;O4257,"ND",N4255))</f>
        <v>0</v>
      </c>
    </row>
    <row r="4256" spans="1:18">
      <c r="A4256">
        <v>211422.72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1.0880613884631215E-3</v>
      </c>
      <c r="P4256">
        <f>IF(N4256&gt;O4256,"ND",IF(N4256&lt;O4257,"ND",N4256))</f>
        <v>0</v>
      </c>
    </row>
    <row r="4257" spans="1:18">
      <c r="A4257">
        <v>191627.16</v>
      </c>
      <c r="B4257">
        <v>278.97000000000003</v>
      </c>
      <c r="D4257">
        <f t="shared" si="609"/>
        <v>278.97000000000003</v>
      </c>
      <c r="E4257" t="s">
        <v>8</v>
      </c>
      <c r="F4257" t="s">
        <v>12</v>
      </c>
      <c r="G4257">
        <f t="shared" si="610"/>
        <v>1</v>
      </c>
      <c r="H4257">
        <f t="shared" si="611"/>
        <v>278.97000000000003</v>
      </c>
      <c r="K4257">
        <f t="shared" si="612"/>
        <v>1.9255106065257771E-5</v>
      </c>
      <c r="L4257" t="s">
        <v>8</v>
      </c>
      <c r="M4257" t="s">
        <v>12</v>
      </c>
      <c r="N4257">
        <f t="shared" si="613"/>
        <v>1.9255106065257771E-5</v>
      </c>
      <c r="O4257">
        <f>O4254-(O4255*1.89)</f>
        <v>-6.2677631151455862E-4</v>
      </c>
      <c r="P4257">
        <f>IF(N4257&gt;O4256,"ND",IF(N4257&lt;O4257,"ND",N4257))</f>
        <v>1.9255106065257771E-5</v>
      </c>
    </row>
    <row r="4258" spans="1:18">
      <c r="A4258">
        <v>248463.77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247715.24</v>
      </c>
      <c r="B4259">
        <v>16499.009999999998</v>
      </c>
      <c r="D4259">
        <f t="shared" si="609"/>
        <v>16499.009999999998</v>
      </c>
      <c r="E4259" t="s">
        <v>8</v>
      </c>
      <c r="F4259" t="s">
        <v>12</v>
      </c>
      <c r="G4259">
        <f t="shared" si="610"/>
        <v>1</v>
      </c>
      <c r="H4259">
        <f t="shared" si="611"/>
        <v>16499.009999999998</v>
      </c>
      <c r="K4259">
        <f t="shared" si="612"/>
        <v>1.1387969585322742E-3</v>
      </c>
      <c r="L4259" t="s">
        <v>8</v>
      </c>
      <c r="M4259" t="s">
        <v>12</v>
      </c>
      <c r="N4259">
        <f t="shared" si="613"/>
        <v>1.1387969585322742E-3</v>
      </c>
      <c r="P4259" t="str">
        <f>IF(N4259&gt;O4256,"ND",IF(N4259&lt;O4257,"ND",N4259))</f>
        <v>ND</v>
      </c>
    </row>
    <row r="4260" spans="1:18">
      <c r="A4260">
        <v>140567.12</v>
      </c>
      <c r="B4260">
        <v>0</v>
      </c>
      <c r="D4260">
        <f t="shared" si="609"/>
        <v>0</v>
      </c>
      <c r="E4260">
        <v>15</v>
      </c>
      <c r="F4260" t="s">
        <v>12</v>
      </c>
      <c r="G4260">
        <f t="shared" si="610"/>
        <v>1</v>
      </c>
      <c r="H4260">
        <f t="shared" si="611"/>
        <v>0</v>
      </c>
      <c r="K4260">
        <f t="shared" si="612"/>
        <v>0</v>
      </c>
      <c r="L4260">
        <v>15</v>
      </c>
      <c r="M4260" t="s">
        <v>12</v>
      </c>
      <c r="N4260">
        <f t="shared" si="613"/>
        <v>0</v>
      </c>
      <c r="O4260">
        <f>AVERAGE(N4260:N4265)</f>
        <v>1.8528187906636387E-5</v>
      </c>
      <c r="P4260">
        <f>IF(N4260&gt;O4262,"ND",IF(N4260&lt;O4263,"ND",N4260))</f>
        <v>0</v>
      </c>
      <c r="Q4260">
        <f>AVERAGE(P4260:P4265)</f>
        <v>1.8611129510112574E-6</v>
      </c>
      <c r="R4260">
        <f t="shared" si="608"/>
        <v>15</v>
      </c>
    </row>
    <row r="4261" spans="1:18">
      <c r="A4261">
        <v>185090.36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4.0995161801415612E-5</v>
      </c>
      <c r="P4261">
        <f>IF(N4261&gt;O4262,"ND",IF(N4261&lt;O4263,"ND",N4261))</f>
        <v>0</v>
      </c>
    </row>
    <row r="4262" spans="1:18">
      <c r="A4262">
        <v>143195.25</v>
      </c>
      <c r="B4262">
        <v>134.82</v>
      </c>
      <c r="D4262">
        <f t="shared" si="609"/>
        <v>134.82</v>
      </c>
      <c r="E4262">
        <v>15</v>
      </c>
      <c r="F4262" t="s">
        <v>12</v>
      </c>
      <c r="G4262">
        <f t="shared" si="610"/>
        <v>1</v>
      </c>
      <c r="H4262">
        <f t="shared" si="611"/>
        <v>134.82</v>
      </c>
      <c r="K4262">
        <f t="shared" si="612"/>
        <v>9.3055647550562867E-6</v>
      </c>
      <c r="L4262">
        <v>15</v>
      </c>
      <c r="M4262" t="s">
        <v>12</v>
      </c>
      <c r="N4262">
        <f t="shared" si="613"/>
        <v>9.3055647550562867E-6</v>
      </c>
      <c r="O4262">
        <f>O4260+(O4261*1.89)</f>
        <v>9.6009043711311895E-5</v>
      </c>
      <c r="P4262">
        <f>IF(N4262&gt;O4262,"ND",IF(N4262&lt;O4263,"ND",N4262))</f>
        <v>9.3055647550562867E-6</v>
      </c>
    </row>
    <row r="4263" spans="1:18">
      <c r="A4263">
        <v>137171.84</v>
      </c>
      <c r="B4263">
        <v>0</v>
      </c>
      <c r="D4263">
        <f t="shared" si="609"/>
        <v>0</v>
      </c>
      <c r="E4263">
        <v>15</v>
      </c>
      <c r="F4263" t="s">
        <v>12</v>
      </c>
      <c r="G4263">
        <f t="shared" si="610"/>
        <v>1</v>
      </c>
      <c r="H4263">
        <f t="shared" si="611"/>
        <v>0</v>
      </c>
      <c r="K4263">
        <f t="shared" si="612"/>
        <v>0</v>
      </c>
      <c r="L4263">
        <v>15</v>
      </c>
      <c r="M4263" t="s">
        <v>12</v>
      </c>
      <c r="N4263">
        <f t="shared" si="613"/>
        <v>0</v>
      </c>
      <c r="O4263">
        <f>O4260-(O4261*1.89)</f>
        <v>-5.8952667898039122E-5</v>
      </c>
      <c r="P4263">
        <f>IF(N4263&gt;O4262,"ND",IF(N4263&lt;O4263,"ND",N4263))</f>
        <v>0</v>
      </c>
    </row>
    <row r="4264" spans="1:18">
      <c r="A4264">
        <v>138980.43</v>
      </c>
      <c r="B4264">
        <v>1475.81</v>
      </c>
      <c r="D4264">
        <f t="shared" si="609"/>
        <v>1475.81</v>
      </c>
      <c r="E4264">
        <v>15</v>
      </c>
      <c r="F4264" t="s">
        <v>12</v>
      </c>
      <c r="G4264">
        <f t="shared" si="610"/>
        <v>1</v>
      </c>
      <c r="H4264">
        <f t="shared" si="611"/>
        <v>1475.81</v>
      </c>
      <c r="K4264">
        <f t="shared" si="612"/>
        <v>1.0186356268476204E-4</v>
      </c>
      <c r="L4264">
        <v>15</v>
      </c>
      <c r="M4264" t="s">
        <v>12</v>
      </c>
      <c r="N4264">
        <f t="shared" si="613"/>
        <v>1.0186356268476204E-4</v>
      </c>
      <c r="P4264" t="str">
        <f>IF(N4264&gt;O4262,"ND",IF(N4264&lt;O4263,"ND",N4264))</f>
        <v>ND</v>
      </c>
    </row>
    <row r="4265" spans="1:18">
      <c r="A4265">
        <v>134607.72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153426.92000000001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0</v>
      </c>
      <c r="P4266">
        <f>IF(N4266&gt;O4268,"ND",IF(N4266&lt;O4269,"ND",N4266))</f>
        <v>0</v>
      </c>
      <c r="Q4266">
        <f>AVERAGE(P4266:P4271)</f>
        <v>0</v>
      </c>
      <c r="R4266">
        <f t="shared" si="608"/>
        <v>101</v>
      </c>
    </row>
    <row r="4267" spans="1:18">
      <c r="A4267">
        <v>171825.78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0</v>
      </c>
      <c r="P4267">
        <f>IF(N4267&gt;O4268,"ND",IF(N4267&lt;O4269,"ND",N4267))</f>
        <v>0</v>
      </c>
    </row>
    <row r="4268" spans="1:18">
      <c r="A4268">
        <v>158557.67000000001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0</v>
      </c>
      <c r="P4268">
        <f>IF(N4268&gt;O4268,"ND",IF(N4268&lt;O4269,"ND",N4268))</f>
        <v>0</v>
      </c>
    </row>
    <row r="4269" spans="1:18">
      <c r="A4269">
        <v>133007.21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0</v>
      </c>
      <c r="P4269">
        <f>IF(N4269&gt;O4268,"ND",IF(N4269&lt;O4269,"ND",N4269))</f>
        <v>0</v>
      </c>
    </row>
    <row r="4270" spans="1:18">
      <c r="A4270">
        <v>124660.6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141575.1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97926.36</v>
      </c>
      <c r="B4272">
        <v>32383.87</v>
      </c>
      <c r="D4272">
        <f t="shared" si="609"/>
        <v>32383.87</v>
      </c>
      <c r="E4272">
        <v>14</v>
      </c>
      <c r="F4272" t="s">
        <v>12</v>
      </c>
      <c r="G4272">
        <f t="shared" si="610"/>
        <v>1</v>
      </c>
      <c r="H4272">
        <f t="shared" si="611"/>
        <v>32383.87</v>
      </c>
      <c r="K4272">
        <f t="shared" si="612"/>
        <v>2.2352039705112346E-3</v>
      </c>
      <c r="L4272">
        <v>14</v>
      </c>
      <c r="M4272" t="s">
        <v>12</v>
      </c>
      <c r="N4272">
        <f t="shared" si="613"/>
        <v>2.2352039705112346E-3</v>
      </c>
      <c r="O4272">
        <f>AVERAGE(N4272:N4277)</f>
        <v>2.0991170457008669E-3</v>
      </c>
      <c r="P4272">
        <f>IF(N4272&gt;O4274,"ND",IF(N4272&lt;O4275,"ND",N4272))</f>
        <v>2.2352039705112346E-3</v>
      </c>
      <c r="Q4272">
        <f>AVERAGE(P4272:P4277)</f>
        <v>2.0991170457008669E-3</v>
      </c>
      <c r="R4272">
        <f t="shared" si="608"/>
        <v>14</v>
      </c>
    </row>
    <row r="4273" spans="1:18">
      <c r="A4273">
        <v>102753.02</v>
      </c>
      <c r="B4273">
        <v>34126.21</v>
      </c>
      <c r="D4273">
        <f t="shared" si="609"/>
        <v>34126.21</v>
      </c>
      <c r="E4273">
        <v>14</v>
      </c>
      <c r="F4273" t="s">
        <v>12</v>
      </c>
      <c r="G4273">
        <f t="shared" si="610"/>
        <v>1</v>
      </c>
      <c r="H4273">
        <f t="shared" si="611"/>
        <v>34126.21</v>
      </c>
      <c r="K4273">
        <f t="shared" si="612"/>
        <v>2.3554640038543941E-3</v>
      </c>
      <c r="L4273">
        <v>14</v>
      </c>
      <c r="M4273" t="s">
        <v>12</v>
      </c>
      <c r="N4273">
        <f t="shared" si="613"/>
        <v>2.3554640038543941E-3</v>
      </c>
      <c r="O4273">
        <f>STDEV(N4272:N4277)</f>
        <v>2.7368498906098253E-4</v>
      </c>
      <c r="P4273">
        <f>IF(N4273&gt;O4274,"ND",IF(N4273&lt;O4275,"ND",N4273))</f>
        <v>2.3554640038543941E-3</v>
      </c>
    </row>
    <row r="4274" spans="1:18">
      <c r="A4274">
        <v>115008.78</v>
      </c>
      <c r="B4274">
        <v>34266.379999999997</v>
      </c>
      <c r="D4274">
        <f t="shared" si="609"/>
        <v>34266.379999999997</v>
      </c>
      <c r="E4274">
        <v>14</v>
      </c>
      <c r="F4274" t="s">
        <v>12</v>
      </c>
      <c r="G4274">
        <f t="shared" si="610"/>
        <v>1</v>
      </c>
      <c r="H4274">
        <f t="shared" si="611"/>
        <v>34266.379999999997</v>
      </c>
      <c r="K4274">
        <f t="shared" si="612"/>
        <v>2.3651388370521114E-3</v>
      </c>
      <c r="L4274">
        <v>14</v>
      </c>
      <c r="M4274" t="s">
        <v>12</v>
      </c>
      <c r="N4274">
        <f t="shared" si="613"/>
        <v>2.3651388370521114E-3</v>
      </c>
      <c r="O4274">
        <f>O4272+(O4273*1.89)</f>
        <v>2.6163816750261236E-3</v>
      </c>
      <c r="P4274">
        <f>IF(N4274&gt;O4274,"ND",IF(N4274&lt;O4275,"ND",N4274))</f>
        <v>2.3651388370521114E-3</v>
      </c>
    </row>
    <row r="4275" spans="1:18">
      <c r="A4275">
        <v>103043.06</v>
      </c>
      <c r="B4275">
        <v>30294.99</v>
      </c>
      <c r="D4275">
        <f t="shared" si="609"/>
        <v>30294.99</v>
      </c>
      <c r="E4275">
        <v>14</v>
      </c>
      <c r="F4275" t="s">
        <v>12</v>
      </c>
      <c r="G4275">
        <f t="shared" si="610"/>
        <v>1</v>
      </c>
      <c r="H4275">
        <f t="shared" si="611"/>
        <v>30294.99</v>
      </c>
      <c r="K4275">
        <f t="shared" si="612"/>
        <v>2.0910250051830786E-3</v>
      </c>
      <c r="L4275">
        <v>14</v>
      </c>
      <c r="M4275" t="s">
        <v>12</v>
      </c>
      <c r="N4275">
        <f t="shared" si="613"/>
        <v>2.0910250051830786E-3</v>
      </c>
      <c r="O4275">
        <f>O4272-(O4273*1.89)</f>
        <v>1.5818524163756099E-3</v>
      </c>
      <c r="P4275">
        <f>IF(N4275&gt;O4274,"ND",IF(N4275&lt;O4275,"ND",N4275))</f>
        <v>2.0910250051830786E-3</v>
      </c>
    </row>
    <row r="4276" spans="1:18">
      <c r="A4276">
        <v>83916.800000000003</v>
      </c>
      <c r="B4276">
        <v>26615.23</v>
      </c>
      <c r="D4276">
        <f t="shared" si="609"/>
        <v>26615.23</v>
      </c>
      <c r="E4276">
        <v>14</v>
      </c>
      <c r="F4276" t="s">
        <v>12</v>
      </c>
      <c r="G4276">
        <f t="shared" si="610"/>
        <v>1</v>
      </c>
      <c r="H4276">
        <f t="shared" si="611"/>
        <v>26615.23</v>
      </c>
      <c r="K4276">
        <f t="shared" si="612"/>
        <v>1.8370400996567033E-3</v>
      </c>
      <c r="L4276">
        <v>14</v>
      </c>
      <c r="M4276" t="s">
        <v>12</v>
      </c>
      <c r="N4276">
        <f t="shared" si="613"/>
        <v>1.8370400996567033E-3</v>
      </c>
      <c r="P4276">
        <f>IF(N4276&gt;O4274,"ND",IF(N4276&lt;O4275,"ND",N4276))</f>
        <v>1.8370400996567033E-3</v>
      </c>
    </row>
    <row r="4277" spans="1:18">
      <c r="A4277">
        <v>82528.45</v>
      </c>
      <c r="B4277">
        <v>24786.69</v>
      </c>
      <c r="D4277">
        <f t="shared" si="609"/>
        <v>24786.69</v>
      </c>
      <c r="E4277">
        <v>14</v>
      </c>
      <c r="F4277" t="s">
        <v>12</v>
      </c>
      <c r="G4277">
        <f t="shared" si="610"/>
        <v>1</v>
      </c>
      <c r="H4277">
        <f t="shared" si="611"/>
        <v>24786.69</v>
      </c>
      <c r="K4277">
        <f t="shared" si="612"/>
        <v>1.7108303579476791E-3</v>
      </c>
      <c r="L4277">
        <v>14</v>
      </c>
      <c r="M4277" t="s">
        <v>12</v>
      </c>
      <c r="N4277">
        <f t="shared" si="613"/>
        <v>1.7108303579476791E-3</v>
      </c>
      <c r="P4277">
        <f>IF(N4277&gt;O4274,"ND",IF(N4277&lt;O4275,"ND",N4277))</f>
        <v>1.7108303579476791E-3</v>
      </c>
    </row>
    <row r="4278" spans="1:18">
      <c r="A4278">
        <v>95806.19</v>
      </c>
      <c r="B4278">
        <v>2445.96</v>
      </c>
      <c r="D4278">
        <f t="shared" si="609"/>
        <v>2445.96</v>
      </c>
      <c r="E4278">
        <v>91</v>
      </c>
      <c r="F4278" t="s">
        <v>12</v>
      </c>
      <c r="G4278">
        <f t="shared" si="610"/>
        <v>1</v>
      </c>
      <c r="H4278">
        <f t="shared" si="611"/>
        <v>2445.96</v>
      </c>
      <c r="K4278">
        <f t="shared" si="612"/>
        <v>1.6882539065626374E-4</v>
      </c>
      <c r="L4278">
        <v>91</v>
      </c>
      <c r="M4278" t="s">
        <v>12</v>
      </c>
      <c r="N4278">
        <f t="shared" si="613"/>
        <v>1.6882539065626374E-4</v>
      </c>
      <c r="O4278">
        <f>AVERAGE(N4278:N4283)</f>
        <v>1.3274107663130408E-4</v>
      </c>
      <c r="P4278">
        <f>IF(N4278&gt;O4280,"ND",IF(N4278&lt;O4281,"ND",N4278))</f>
        <v>1.6882539065626374E-4</v>
      </c>
      <c r="Q4278">
        <f>AVERAGE(P4278:P4283)</f>
        <v>3.3765078131252749E-5</v>
      </c>
      <c r="R4278">
        <f t="shared" si="608"/>
        <v>91</v>
      </c>
    </row>
    <row r="4279" spans="1:18">
      <c r="A4279">
        <v>110727.65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2.5167004525634631E-4</v>
      </c>
      <c r="P4279">
        <f>IF(N4279&gt;O4280,"ND",IF(N4279&lt;O4281,"ND",N4279))</f>
        <v>0</v>
      </c>
    </row>
    <row r="4280" spans="1:18">
      <c r="A4280">
        <v>120489.64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6.0839746216579857E-4</v>
      </c>
      <c r="P4280">
        <f>IF(N4280&gt;O4280,"ND",IF(N4280&lt;O4281,"ND",N4280))</f>
        <v>0</v>
      </c>
    </row>
    <row r="4281" spans="1:18">
      <c r="A4281">
        <v>138680.13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-3.4291530890319041E-4</v>
      </c>
      <c r="P4281">
        <f>IF(N4281&gt;O4280,"ND",IF(N4281&lt;O4281,"ND",N4281))</f>
        <v>0</v>
      </c>
    </row>
    <row r="4282" spans="1:18">
      <c r="A4282">
        <v>131325.69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131201.91</v>
      </c>
      <c r="B4283">
        <v>9093.0400000000009</v>
      </c>
      <c r="D4283">
        <f t="shared" si="609"/>
        <v>9093.0400000000009</v>
      </c>
      <c r="E4283">
        <v>91</v>
      </c>
      <c r="F4283" t="s">
        <v>12</v>
      </c>
      <c r="G4283">
        <f t="shared" si="610"/>
        <v>1</v>
      </c>
      <c r="H4283">
        <f t="shared" si="611"/>
        <v>9093.0400000000009</v>
      </c>
      <c r="K4283">
        <f t="shared" si="612"/>
        <v>6.276210691315608E-4</v>
      </c>
      <c r="L4283">
        <v>91</v>
      </c>
      <c r="M4283" t="s">
        <v>12</v>
      </c>
      <c r="N4283">
        <f t="shared" si="613"/>
        <v>6.276210691315608E-4</v>
      </c>
      <c r="P4283" t="str">
        <f>IF(N4283&gt;O4280,"ND",IF(N4283&lt;O4281,"ND",N4283))</f>
        <v>ND</v>
      </c>
    </row>
    <row r="4284" spans="1:18">
      <c r="A4284">
        <v>71902.350000000006</v>
      </c>
      <c r="B4284">
        <v>0</v>
      </c>
      <c r="D4284">
        <f t="shared" si="609"/>
        <v>0</v>
      </c>
      <c r="E4284">
        <v>13</v>
      </c>
      <c r="F4284" t="s">
        <v>12</v>
      </c>
      <c r="G4284">
        <f t="shared" si="610"/>
        <v>1</v>
      </c>
      <c r="H4284">
        <f t="shared" si="611"/>
        <v>0</v>
      </c>
      <c r="K4284">
        <f t="shared" si="612"/>
        <v>0</v>
      </c>
      <c r="L4284">
        <v>13</v>
      </c>
      <c r="M4284" t="s">
        <v>12</v>
      </c>
      <c r="N4284">
        <f t="shared" si="613"/>
        <v>0</v>
      </c>
      <c r="O4284">
        <f>AVERAGE(N4284:N4289)</f>
        <v>8.9515502050734671E-5</v>
      </c>
      <c r="P4284">
        <f>IF(N4284&gt;O4286,"ND",IF(N4284&lt;O4287,"ND",N4284))</f>
        <v>0</v>
      </c>
      <c r="Q4284">
        <f>AVERAGE(P4284:P4289)</f>
        <v>3.2266469453298567E-6</v>
      </c>
      <c r="R4284">
        <f t="shared" si="608"/>
        <v>13</v>
      </c>
    </row>
    <row r="4285" spans="1:18">
      <c r="A4285">
        <v>53930.37</v>
      </c>
      <c r="B4285">
        <v>0</v>
      </c>
      <c r="D4285">
        <f t="shared" si="609"/>
        <v>0</v>
      </c>
      <c r="E4285">
        <v>13</v>
      </c>
      <c r="F4285" t="s">
        <v>12</v>
      </c>
      <c r="G4285">
        <f t="shared" si="610"/>
        <v>1</v>
      </c>
      <c r="H4285">
        <f t="shared" si="611"/>
        <v>0</v>
      </c>
      <c r="K4285">
        <f t="shared" si="612"/>
        <v>0</v>
      </c>
      <c r="L4285">
        <v>13</v>
      </c>
      <c r="M4285" t="s">
        <v>12</v>
      </c>
      <c r="N4285">
        <f t="shared" si="613"/>
        <v>0</v>
      </c>
      <c r="O4285">
        <f>STDEV(N4284:N4289)</f>
        <v>2.1146215759432826E-4</v>
      </c>
      <c r="P4285">
        <f>IF(N4285&gt;O4286,"ND",IF(N4285&lt;O4287,"ND",N4285))</f>
        <v>0</v>
      </c>
    </row>
    <row r="4286" spans="1:18">
      <c r="A4286">
        <v>55386.59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4.8917897990401508E-4</v>
      </c>
      <c r="P4286">
        <f>IF(N4286&gt;O4286,"ND",IF(N4286&lt;O4287,"ND",N4286))</f>
        <v>0</v>
      </c>
    </row>
    <row r="4287" spans="1:18">
      <c r="A4287">
        <v>66324</v>
      </c>
      <c r="B4287">
        <v>7547.72</v>
      </c>
      <c r="D4287">
        <f t="shared" si="609"/>
        <v>7547.72</v>
      </c>
      <c r="E4287">
        <v>13</v>
      </c>
      <c r="F4287" t="s">
        <v>12</v>
      </c>
      <c r="G4287">
        <f t="shared" si="610"/>
        <v>1</v>
      </c>
      <c r="H4287">
        <f t="shared" si="611"/>
        <v>7547.72</v>
      </c>
      <c r="K4287">
        <f t="shared" si="612"/>
        <v>5.2095977757775878E-4</v>
      </c>
      <c r="L4287">
        <v>13</v>
      </c>
      <c r="M4287" t="s">
        <v>12</v>
      </c>
      <c r="N4287">
        <f t="shared" si="613"/>
        <v>5.2095977757775878E-4</v>
      </c>
      <c r="O4287">
        <f>O4284-(O4285*1.89)</f>
        <v>-3.1014797580254574E-4</v>
      </c>
      <c r="P4287" t="str">
        <f>IF(N4287&gt;O4286,"ND",IF(N4287&lt;O4287,"ND",N4287))</f>
        <v>ND</v>
      </c>
    </row>
    <row r="4288" spans="1:18">
      <c r="A4288">
        <v>70334.23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66533.100000000006</v>
      </c>
      <c r="B4289">
        <v>233.74</v>
      </c>
      <c r="D4289">
        <f t="shared" si="609"/>
        <v>233.74</v>
      </c>
      <c r="E4289">
        <v>13</v>
      </c>
      <c r="F4289" t="s">
        <v>12</v>
      </c>
      <c r="G4289">
        <f t="shared" si="610"/>
        <v>1</v>
      </c>
      <c r="H4289">
        <f t="shared" si="611"/>
        <v>233.74</v>
      </c>
      <c r="K4289">
        <f t="shared" si="612"/>
        <v>1.6133234726649284E-5</v>
      </c>
      <c r="L4289">
        <v>13</v>
      </c>
      <c r="M4289" t="s">
        <v>12</v>
      </c>
      <c r="N4289">
        <f t="shared" si="613"/>
        <v>1.6133234726649284E-5</v>
      </c>
      <c r="P4289">
        <f>IF(N4289&gt;O4286,"ND",IF(N4289&lt;O4287,"ND",N4289))</f>
        <v>1.6133234726649284E-5</v>
      </c>
    </row>
    <row r="4290" spans="1:18">
      <c r="A4290">
        <v>42913.98</v>
      </c>
      <c r="B4290">
        <v>0</v>
      </c>
      <c r="D4290">
        <f t="shared" si="609"/>
        <v>0</v>
      </c>
      <c r="E4290">
        <v>59</v>
      </c>
      <c r="F4290" t="s">
        <v>12</v>
      </c>
      <c r="G4290">
        <f t="shared" si="610"/>
        <v>1</v>
      </c>
      <c r="H4290">
        <f t="shared" si="611"/>
        <v>0</v>
      </c>
      <c r="K4290">
        <f t="shared" si="612"/>
        <v>0</v>
      </c>
      <c r="L4290">
        <v>59</v>
      </c>
      <c r="M4290" t="s">
        <v>12</v>
      </c>
      <c r="N4290">
        <f t="shared" si="613"/>
        <v>0</v>
      </c>
      <c r="O4290">
        <f>AVERAGE(N4290:N4295)</f>
        <v>7.2038406281354753E-6</v>
      </c>
      <c r="P4290">
        <f>IF(N4290&gt;O4292,"ND",IF(N4290&lt;O4293,"ND",N4290))</f>
        <v>0</v>
      </c>
      <c r="Q4290">
        <f>AVERAGE(P4290:P4295)</f>
        <v>0</v>
      </c>
      <c r="R4290">
        <f t="shared" ref="R4290:R4350" si="614">L4290</f>
        <v>59</v>
      </c>
    </row>
    <row r="4291" spans="1:18">
      <c r="A4291">
        <v>42565.87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1.7645733727262573E-5</v>
      </c>
      <c r="P4291">
        <f>IF(N4291&gt;O4292,"ND",IF(N4291&lt;O4293,"ND",N4291))</f>
        <v>0</v>
      </c>
    </row>
    <row r="4292" spans="1:18">
      <c r="A4292">
        <v>39859.86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4.0554277372661736E-5</v>
      </c>
      <c r="P4292">
        <f>IF(N4292&gt;O4292,"ND",IF(N4292&lt;O4293,"ND",N4292))</f>
        <v>0</v>
      </c>
    </row>
    <row r="4293" spans="1:18">
      <c r="A4293">
        <v>40772.31</v>
      </c>
      <c r="B4293">
        <v>626.22</v>
      </c>
      <c r="D4293">
        <f t="shared" si="615"/>
        <v>626.22</v>
      </c>
      <c r="E4293">
        <v>59</v>
      </c>
      <c r="F4293" t="s">
        <v>12</v>
      </c>
      <c r="G4293">
        <f t="shared" si="616"/>
        <v>1</v>
      </c>
      <c r="H4293">
        <f t="shared" si="617"/>
        <v>626.22</v>
      </c>
      <c r="K4293">
        <f t="shared" si="618"/>
        <v>4.322304376881285E-5</v>
      </c>
      <c r="L4293">
        <v>59</v>
      </c>
      <c r="M4293" t="s">
        <v>12</v>
      </c>
      <c r="N4293">
        <f t="shared" si="619"/>
        <v>4.322304376881285E-5</v>
      </c>
      <c r="O4293">
        <f>O4290-(O4291*1.89)</f>
        <v>-2.6146596116390788E-5</v>
      </c>
      <c r="P4293" t="str">
        <f>IF(N4293&gt;O4292,"ND",IF(N4293&lt;O4293,"ND",N4293))</f>
        <v>ND</v>
      </c>
    </row>
    <row r="4294" spans="1:18">
      <c r="A4294">
        <v>54560.160000000003</v>
      </c>
      <c r="B4294">
        <v>0</v>
      </c>
      <c r="D4294">
        <f t="shared" si="615"/>
        <v>0</v>
      </c>
      <c r="E4294">
        <v>59</v>
      </c>
      <c r="F4294" t="s">
        <v>12</v>
      </c>
      <c r="G4294">
        <f t="shared" si="616"/>
        <v>1</v>
      </c>
      <c r="H4294">
        <f t="shared" si="617"/>
        <v>0</v>
      </c>
      <c r="K4294">
        <f t="shared" si="618"/>
        <v>0</v>
      </c>
      <c r="L4294">
        <v>59</v>
      </c>
      <c r="M4294" t="s">
        <v>12</v>
      </c>
      <c r="N4294">
        <f t="shared" si="619"/>
        <v>0</v>
      </c>
      <c r="P4294">
        <f>IF(N4294&gt;O4292,"ND",IF(N4294&lt;O4293,"ND",N4294))</f>
        <v>0</v>
      </c>
    </row>
    <row r="4295" spans="1:18">
      <c r="A4295">
        <v>63963.11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103382.07</v>
      </c>
      <c r="B4296">
        <v>21512.58</v>
      </c>
      <c r="D4296">
        <f t="shared" si="615"/>
        <v>21512.58</v>
      </c>
      <c r="E4296">
        <v>12</v>
      </c>
      <c r="F4296" t="s">
        <v>12</v>
      </c>
      <c r="G4296">
        <f t="shared" si="616"/>
        <v>1</v>
      </c>
      <c r="H4296">
        <f t="shared" si="617"/>
        <v>21512.58</v>
      </c>
      <c r="K4296">
        <f t="shared" si="618"/>
        <v>1.4848442830316629E-3</v>
      </c>
      <c r="L4296">
        <v>12</v>
      </c>
      <c r="M4296" t="s">
        <v>12</v>
      </c>
      <c r="N4296">
        <f t="shared" si="619"/>
        <v>1.4848442830316629E-3</v>
      </c>
      <c r="O4296">
        <f>AVERAGE(N4296:N4301)</f>
        <v>1.2514813519928808E-3</v>
      </c>
      <c r="P4296">
        <f>IF(N4296&gt;O4298,"ND",IF(N4296&lt;O4299,"ND",N4296))</f>
        <v>1.4848442830316629E-3</v>
      </c>
      <c r="Q4296">
        <f>AVERAGE(P4296:P4301)</f>
        <v>1.2514813519928808E-3</v>
      </c>
      <c r="R4296">
        <f t="shared" si="614"/>
        <v>12</v>
      </c>
    </row>
    <row r="4297" spans="1:18">
      <c r="A4297">
        <v>61534.43</v>
      </c>
      <c r="B4297">
        <v>21118.67</v>
      </c>
      <c r="D4297">
        <f t="shared" si="615"/>
        <v>21118.67</v>
      </c>
      <c r="E4297">
        <v>12</v>
      </c>
      <c r="F4297" t="s">
        <v>12</v>
      </c>
      <c r="G4297">
        <f t="shared" si="616"/>
        <v>1</v>
      </c>
      <c r="H4297">
        <f t="shared" si="617"/>
        <v>21118.67</v>
      </c>
      <c r="K4297">
        <f t="shared" si="618"/>
        <v>1.4576557723309934E-3</v>
      </c>
      <c r="L4297">
        <v>12</v>
      </c>
      <c r="M4297" t="s">
        <v>12</v>
      </c>
      <c r="N4297">
        <f t="shared" si="619"/>
        <v>1.4576557723309934E-3</v>
      </c>
      <c r="O4297">
        <f>STDEV(N4296:N4301)</f>
        <v>1.7557744058447947E-4</v>
      </c>
      <c r="P4297">
        <f>IF(N4297&gt;O4298,"ND",IF(N4297&lt;O4299,"ND",N4297))</f>
        <v>1.4576557723309934E-3</v>
      </c>
    </row>
    <row r="4298" spans="1:18">
      <c r="A4298">
        <v>57984.07</v>
      </c>
      <c r="B4298">
        <v>16366.48</v>
      </c>
      <c r="D4298">
        <f t="shared" si="615"/>
        <v>16366.48</v>
      </c>
      <c r="E4298">
        <v>12</v>
      </c>
      <c r="F4298" t="s">
        <v>12</v>
      </c>
      <c r="G4298">
        <f t="shared" si="616"/>
        <v>1</v>
      </c>
      <c r="H4298">
        <f t="shared" si="617"/>
        <v>16366.48</v>
      </c>
      <c r="K4298">
        <f t="shared" si="618"/>
        <v>1.1296494544751046E-3</v>
      </c>
      <c r="L4298">
        <v>12</v>
      </c>
      <c r="M4298" t="s">
        <v>12</v>
      </c>
      <c r="N4298">
        <f t="shared" si="619"/>
        <v>1.1296494544751046E-3</v>
      </c>
      <c r="O4298">
        <f>O4296+(O4297*1.89)</f>
        <v>1.5833227146975471E-3</v>
      </c>
      <c r="P4298">
        <f>IF(N4298&gt;O4298,"ND",IF(N4298&lt;O4299,"ND",N4298))</f>
        <v>1.1296494544751046E-3</v>
      </c>
    </row>
    <row r="4299" spans="1:18">
      <c r="A4299">
        <v>54822.59</v>
      </c>
      <c r="B4299">
        <v>16353.66</v>
      </c>
      <c r="D4299">
        <f t="shared" si="615"/>
        <v>16353.66</v>
      </c>
      <c r="E4299">
        <v>12</v>
      </c>
      <c r="F4299" t="s">
        <v>12</v>
      </c>
      <c r="G4299">
        <f t="shared" si="616"/>
        <v>1</v>
      </c>
      <c r="H4299">
        <f t="shared" si="617"/>
        <v>16353.66</v>
      </c>
      <c r="K4299">
        <f t="shared" si="618"/>
        <v>1.1287645906554948E-3</v>
      </c>
      <c r="L4299">
        <v>12</v>
      </c>
      <c r="M4299" t="s">
        <v>12</v>
      </c>
      <c r="N4299">
        <f t="shared" si="619"/>
        <v>1.1287645906554948E-3</v>
      </c>
      <c r="O4299">
        <f>O4296-(O4297*1.89)</f>
        <v>9.1963998928821459E-4</v>
      </c>
      <c r="P4299">
        <f>IF(N4299&gt;O4298,"ND",IF(N4299&lt;O4299,"ND",N4299))</f>
        <v>1.1287645906554948E-3</v>
      </c>
    </row>
    <row r="4300" spans="1:18">
      <c r="A4300">
        <v>57762.48</v>
      </c>
      <c r="B4300">
        <v>17650.07</v>
      </c>
      <c r="D4300">
        <f t="shared" si="615"/>
        <v>17650.07</v>
      </c>
      <c r="E4300">
        <v>12</v>
      </c>
      <c r="F4300" t="s">
        <v>12</v>
      </c>
      <c r="G4300">
        <f t="shared" si="616"/>
        <v>1</v>
      </c>
      <c r="H4300">
        <f t="shared" si="617"/>
        <v>17650.07</v>
      </c>
      <c r="K4300">
        <f t="shared" si="618"/>
        <v>1.2182455816368218E-3</v>
      </c>
      <c r="L4300">
        <v>12</v>
      </c>
      <c r="M4300" t="s">
        <v>12</v>
      </c>
      <c r="N4300">
        <f t="shared" si="619"/>
        <v>1.2182455816368218E-3</v>
      </c>
      <c r="P4300">
        <f>IF(N4300&gt;O4298,"ND",IF(N4300&lt;O4299,"ND",N4300))</f>
        <v>1.2182455816368218E-3</v>
      </c>
    </row>
    <row r="4301" spans="1:18">
      <c r="A4301">
        <v>67157.960000000006</v>
      </c>
      <c r="B4301">
        <v>15788.1</v>
      </c>
      <c r="D4301">
        <f t="shared" si="615"/>
        <v>15788.1</v>
      </c>
      <c r="E4301">
        <v>12</v>
      </c>
      <c r="F4301" t="s">
        <v>12</v>
      </c>
      <c r="G4301">
        <f t="shared" si="616"/>
        <v>1</v>
      </c>
      <c r="H4301">
        <f t="shared" si="617"/>
        <v>15788.1</v>
      </c>
      <c r="K4301">
        <f t="shared" si="618"/>
        <v>1.089728429827208E-3</v>
      </c>
      <c r="L4301">
        <v>12</v>
      </c>
      <c r="M4301" t="s">
        <v>12</v>
      </c>
      <c r="N4301">
        <f t="shared" si="619"/>
        <v>1.089728429827208E-3</v>
      </c>
      <c r="P4301">
        <f>IF(N4301&gt;O4298,"ND",IF(N4301&lt;O4299,"ND",N4301))</f>
        <v>1.089728429827208E-3</v>
      </c>
    </row>
    <row r="4302" spans="1:18">
      <c r="A4302">
        <v>37173.19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5.5208278026468666E-5</v>
      </c>
      <c r="P4302">
        <f>IF(N4302&gt;O4304,"ND",IF(N4302&lt;O4305,"ND",N4302))</f>
        <v>0</v>
      </c>
      <c r="Q4302">
        <f>AVERAGE(P4302:P4307)</f>
        <v>0</v>
      </c>
      <c r="R4302">
        <f t="shared" si="614"/>
        <v>121</v>
      </c>
    </row>
    <row r="4303" spans="1:18">
      <c r="A4303">
        <v>51130.96</v>
      </c>
      <c r="B4303">
        <v>4799.18</v>
      </c>
      <c r="D4303">
        <f t="shared" si="615"/>
        <v>4799.18</v>
      </c>
      <c r="E4303">
        <v>121</v>
      </c>
      <c r="F4303" t="s">
        <v>12</v>
      </c>
      <c r="G4303">
        <f t="shared" si="616"/>
        <v>1</v>
      </c>
      <c r="H4303">
        <f t="shared" si="617"/>
        <v>4799.18</v>
      </c>
      <c r="K4303">
        <f t="shared" si="618"/>
        <v>3.3124966815881201E-4</v>
      </c>
      <c r="L4303">
        <v>121</v>
      </c>
      <c r="M4303" t="s">
        <v>12</v>
      </c>
      <c r="N4303">
        <f t="shared" si="619"/>
        <v>3.3124966815881201E-4</v>
      </c>
      <c r="O4303">
        <f>STDEV(N4302:N4307)</f>
        <v>1.3523211074255691E-4</v>
      </c>
      <c r="P4303" t="str">
        <f>IF(N4303&gt;O4304,"ND",IF(N4303&lt;O4305,"ND",N4303))</f>
        <v>ND</v>
      </c>
    </row>
    <row r="4304" spans="1:18">
      <c r="A4304">
        <v>51564.93</v>
      </c>
      <c r="B4304">
        <v>0</v>
      </c>
      <c r="D4304">
        <f t="shared" si="615"/>
        <v>0</v>
      </c>
      <c r="E4304">
        <v>121</v>
      </c>
      <c r="F4304" t="s">
        <v>12</v>
      </c>
      <c r="G4304">
        <f t="shared" si="616"/>
        <v>1</v>
      </c>
      <c r="H4304">
        <f t="shared" si="617"/>
        <v>0</v>
      </c>
      <c r="K4304">
        <f t="shared" si="618"/>
        <v>0</v>
      </c>
      <c r="L4304">
        <v>121</v>
      </c>
      <c r="M4304" t="s">
        <v>12</v>
      </c>
      <c r="N4304">
        <f t="shared" si="619"/>
        <v>0</v>
      </c>
      <c r="O4304">
        <f>O4302+(O4303*1.89)</f>
        <v>3.107969673299012E-4</v>
      </c>
      <c r="P4304">
        <f>IF(N4304&gt;O4304,"ND",IF(N4304&lt;O4305,"ND",N4304))</f>
        <v>0</v>
      </c>
    </row>
    <row r="4305" spans="1:18">
      <c r="A4305">
        <v>54858.87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-2.0038041127696388E-4</v>
      </c>
      <c r="P4305">
        <f>IF(N4305&gt;O4304,"ND",IF(N4305&lt;O4305,"ND",N4305))</f>
        <v>0</v>
      </c>
    </row>
    <row r="4306" spans="1:18">
      <c r="A4306">
        <v>50049.79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55079.12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91087.72</v>
      </c>
      <c r="B4308">
        <v>0</v>
      </c>
      <c r="D4308">
        <f t="shared" si="615"/>
        <v>0</v>
      </c>
      <c r="E4308">
        <v>11</v>
      </c>
      <c r="F4308" t="s">
        <v>12</v>
      </c>
      <c r="G4308">
        <f t="shared" si="616"/>
        <v>1</v>
      </c>
      <c r="H4308">
        <f t="shared" si="617"/>
        <v>0</v>
      </c>
      <c r="K4308">
        <f t="shared" si="618"/>
        <v>0</v>
      </c>
      <c r="L4308">
        <v>11</v>
      </c>
      <c r="M4308" t="s">
        <v>12</v>
      </c>
      <c r="N4308">
        <f t="shared" si="619"/>
        <v>0</v>
      </c>
      <c r="O4308">
        <f>AVERAGE(N4308:N4313)</f>
        <v>2.1086838592513387E-5</v>
      </c>
      <c r="P4308">
        <f>IF(N4308&gt;O4310,"ND",IF(N4308&lt;O4311,"ND",N4308))</f>
        <v>0</v>
      </c>
      <c r="Q4308">
        <f>AVERAGE(P4308:P4313)</f>
        <v>3.9077574111575929E-6</v>
      </c>
      <c r="R4308">
        <f t="shared" si="614"/>
        <v>11</v>
      </c>
    </row>
    <row r="4309" spans="1:18">
      <c r="A4309">
        <v>136788.67000000001</v>
      </c>
      <c r="B4309">
        <v>283.08</v>
      </c>
      <c r="D4309">
        <f t="shared" si="615"/>
        <v>283.08</v>
      </c>
      <c r="E4309">
        <v>11</v>
      </c>
      <c r="F4309" t="s">
        <v>12</v>
      </c>
      <c r="G4309">
        <f t="shared" si="616"/>
        <v>1</v>
      </c>
      <c r="H4309">
        <f t="shared" si="617"/>
        <v>283.08</v>
      </c>
      <c r="K4309">
        <f t="shared" si="618"/>
        <v>1.9538787055787966E-5</v>
      </c>
      <c r="L4309">
        <v>11</v>
      </c>
      <c r="M4309" t="s">
        <v>12</v>
      </c>
      <c r="N4309">
        <f t="shared" si="619"/>
        <v>1.9538787055787966E-5</v>
      </c>
      <c r="O4309">
        <f>STDEV(N4308:N4313)</f>
        <v>4.2799617443985461E-5</v>
      </c>
      <c r="P4309">
        <f>IF(N4309&gt;O4310,"ND",IF(N4309&lt;O4311,"ND",N4309))</f>
        <v>1.9538787055787966E-5</v>
      </c>
    </row>
    <row r="4310" spans="1:18">
      <c r="A4310">
        <v>154403.98000000001</v>
      </c>
      <c r="B4310">
        <v>1549.97</v>
      </c>
      <c r="D4310">
        <f t="shared" si="615"/>
        <v>1549.97</v>
      </c>
      <c r="E4310">
        <v>11</v>
      </c>
      <c r="F4310" t="s">
        <v>12</v>
      </c>
      <c r="G4310">
        <f t="shared" si="616"/>
        <v>1</v>
      </c>
      <c r="H4310">
        <f t="shared" si="617"/>
        <v>1549.97</v>
      </c>
      <c r="K4310">
        <f t="shared" si="618"/>
        <v>1.0698224449929234E-4</v>
      </c>
      <c r="L4310">
        <v>11</v>
      </c>
      <c r="M4310" t="s">
        <v>12</v>
      </c>
      <c r="N4310">
        <f t="shared" si="619"/>
        <v>1.0698224449929234E-4</v>
      </c>
      <c r="O4310">
        <f>O4308+(O4309*1.89)</f>
        <v>1.0197811556164591E-4</v>
      </c>
      <c r="P4310" t="str">
        <f>IF(N4310&gt;O4310,"ND",IF(N4310&lt;O4311,"ND",N4310))</f>
        <v>ND</v>
      </c>
    </row>
    <row r="4311" spans="1:18">
      <c r="A4311">
        <v>167959.6</v>
      </c>
      <c r="B4311">
        <v>0</v>
      </c>
      <c r="D4311">
        <f t="shared" si="615"/>
        <v>0</v>
      </c>
      <c r="E4311">
        <v>11</v>
      </c>
      <c r="F4311" t="s">
        <v>12</v>
      </c>
      <c r="G4311">
        <f t="shared" si="616"/>
        <v>1</v>
      </c>
      <c r="H4311">
        <f t="shared" si="617"/>
        <v>0</v>
      </c>
      <c r="K4311">
        <f t="shared" si="618"/>
        <v>0</v>
      </c>
      <c r="L4311">
        <v>11</v>
      </c>
      <c r="M4311" t="s">
        <v>12</v>
      </c>
      <c r="N4311">
        <f t="shared" si="619"/>
        <v>0</v>
      </c>
      <c r="O4311">
        <f>O4308-(O4309*1.89)</f>
        <v>-5.9804438376619129E-5</v>
      </c>
      <c r="P4311">
        <f>IF(N4311&gt;O4310,"ND",IF(N4311&lt;O4311,"ND",N4311))</f>
        <v>0</v>
      </c>
    </row>
    <row r="4312" spans="1:18">
      <c r="A4312">
        <v>171456.24</v>
      </c>
      <c r="B4312">
        <v>0</v>
      </c>
      <c r="D4312">
        <f t="shared" si="615"/>
        <v>0</v>
      </c>
      <c r="E4312">
        <v>11</v>
      </c>
      <c r="F4312" t="s">
        <v>12</v>
      </c>
      <c r="G4312">
        <f t="shared" si="616"/>
        <v>1</v>
      </c>
      <c r="H4312">
        <f t="shared" si="617"/>
        <v>0</v>
      </c>
      <c r="K4312">
        <f t="shared" si="618"/>
        <v>0</v>
      </c>
      <c r="L4312">
        <v>11</v>
      </c>
      <c r="M4312" t="s">
        <v>12</v>
      </c>
      <c r="N4312">
        <f t="shared" si="619"/>
        <v>0</v>
      </c>
      <c r="P4312">
        <f>IF(N4312&gt;O4310,"ND",IF(N4312&lt;O4311,"ND",N4312))</f>
        <v>0</v>
      </c>
    </row>
    <row r="4313" spans="1:18">
      <c r="A4313">
        <v>114990.9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261011.28</v>
      </c>
      <c r="B4314">
        <v>3118.48</v>
      </c>
      <c r="D4314">
        <f t="shared" si="615"/>
        <v>3118.48</v>
      </c>
      <c r="E4314" t="s">
        <v>8</v>
      </c>
      <c r="F4314" t="s">
        <v>12</v>
      </c>
      <c r="G4314">
        <f t="shared" si="616"/>
        <v>1</v>
      </c>
      <c r="H4314">
        <f t="shared" si="617"/>
        <v>3118.48</v>
      </c>
      <c r="K4314">
        <f t="shared" si="618"/>
        <v>2.1524415945221726E-4</v>
      </c>
      <c r="L4314" t="s">
        <v>8</v>
      </c>
      <c r="M4314" t="s">
        <v>12</v>
      </c>
      <c r="N4314">
        <f t="shared" si="619"/>
        <v>2.1524415945221726E-4</v>
      </c>
      <c r="O4314">
        <f>AVERAGE(N4314:N4319)</f>
        <v>9.6327066856604143E-5</v>
      </c>
      <c r="P4314">
        <f>IF(N4314&gt;O4316,"ND",IF(N4314&lt;O4317,"ND",N4314))</f>
        <v>2.1524415945221726E-4</v>
      </c>
      <c r="Q4314">
        <f>AVERAGE(P4314:P4319)</f>
        <v>9.6327066856604143E-5</v>
      </c>
      <c r="R4314" t="str">
        <f t="shared" si="614"/>
        <v>F</v>
      </c>
    </row>
    <row r="4315" spans="1:18">
      <c r="A4315">
        <v>277621.28000000003</v>
      </c>
      <c r="B4315">
        <v>5255.1</v>
      </c>
      <c r="D4315">
        <f t="shared" si="615"/>
        <v>5255.1</v>
      </c>
      <c r="E4315" t="s">
        <v>8</v>
      </c>
      <c r="F4315" t="s">
        <v>12</v>
      </c>
      <c r="G4315">
        <f t="shared" si="616"/>
        <v>1</v>
      </c>
      <c r="H4315">
        <f t="shared" si="617"/>
        <v>5255.1</v>
      </c>
      <c r="K4315">
        <f t="shared" si="618"/>
        <v>3.6271824168740766E-4</v>
      </c>
      <c r="L4315" t="s">
        <v>8</v>
      </c>
      <c r="M4315" t="s">
        <v>12</v>
      </c>
      <c r="N4315">
        <f t="shared" si="619"/>
        <v>3.6271824168740766E-4</v>
      </c>
      <c r="O4315">
        <f>STDEV(N4314:N4319)</f>
        <v>1.5634650503027953E-4</v>
      </c>
      <c r="P4315">
        <f>IF(N4315&gt;O4316,"ND",IF(N4315&lt;O4317,"ND",N4315))</f>
        <v>3.6271824168740766E-4</v>
      </c>
    </row>
    <row r="4316" spans="1:18">
      <c r="A4316">
        <v>316856.90000000002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3.9182196136383244E-4</v>
      </c>
      <c r="P4316">
        <f>IF(N4316&gt;O4316,"ND",IF(N4316&lt;O4317,"ND",N4316))</f>
        <v>0</v>
      </c>
    </row>
    <row r="4317" spans="1:18">
      <c r="A4317">
        <v>240315.8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-1.9916782765062418E-4</v>
      </c>
      <c r="P4317">
        <f>IF(N4317&gt;O4316,"ND",IF(N4317&lt;O4317,"ND",N4317))</f>
        <v>0</v>
      </c>
    </row>
    <row r="4318" spans="1:18">
      <c r="A4318">
        <v>214778.28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241369.7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88657.82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98909.48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104617.04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110849.9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81723.070000000007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85540.479999999996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85515.22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3.5006878438055413E-5</v>
      </c>
      <c r="P4326">
        <f>IF(N4326&gt;O4328,"ND",IF(N4326&lt;O4329,"ND",N4326))</f>
        <v>0</v>
      </c>
      <c r="Q4326">
        <f>AVERAGE(P4326:P4331)</f>
        <v>3.5006878438055413E-5</v>
      </c>
      <c r="R4326">
        <f t="shared" si="614"/>
        <v>90</v>
      </c>
    </row>
    <row r="4327" spans="1:18">
      <c r="A4327">
        <v>95894</v>
      </c>
      <c r="B4327">
        <v>2059.71</v>
      </c>
      <c r="D4327">
        <f t="shared" si="615"/>
        <v>2059.71</v>
      </c>
      <c r="E4327">
        <v>90</v>
      </c>
      <c r="F4327" t="s">
        <v>12</v>
      </c>
      <c r="G4327">
        <f t="shared" si="616"/>
        <v>1</v>
      </c>
      <c r="H4327">
        <f t="shared" si="617"/>
        <v>2059.71</v>
      </c>
      <c r="K4327">
        <f t="shared" si="618"/>
        <v>1.4216558953891845E-4</v>
      </c>
      <c r="L4327">
        <v>90</v>
      </c>
      <c r="M4327" t="s">
        <v>12</v>
      </c>
      <c r="N4327">
        <f t="shared" si="619"/>
        <v>1.4216558953891845E-4</v>
      </c>
      <c r="O4327">
        <f>STDEV(N4326:N4331)</f>
        <v>5.9102070529617395E-5</v>
      </c>
      <c r="P4327">
        <f>IF(N4327&gt;O4328,"ND",IF(N4327&lt;O4329,"ND",N4327))</f>
        <v>1.4216558953891845E-4</v>
      </c>
    </row>
    <row r="4328" spans="1:18">
      <c r="A4328">
        <v>92931.839999999997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1.4670979173903229E-4</v>
      </c>
      <c r="P4328">
        <f>IF(N4328&gt;O4328,"ND",IF(N4328&lt;O4329,"ND",N4328))</f>
        <v>0</v>
      </c>
    </row>
    <row r="4329" spans="1:18">
      <c r="A4329">
        <v>119111.18</v>
      </c>
      <c r="B4329">
        <v>983.39</v>
      </c>
      <c r="D4329">
        <f t="shared" si="615"/>
        <v>983.39</v>
      </c>
      <c r="E4329">
        <v>90</v>
      </c>
      <c r="F4329" t="s">
        <v>12</v>
      </c>
      <c r="G4329">
        <f t="shared" si="616"/>
        <v>1</v>
      </c>
      <c r="H4329">
        <f t="shared" si="617"/>
        <v>983.39</v>
      </c>
      <c r="K4329">
        <f t="shared" si="618"/>
        <v>6.7875681089414044E-5</v>
      </c>
      <c r="L4329">
        <v>90</v>
      </c>
      <c r="M4329" t="s">
        <v>12</v>
      </c>
      <c r="N4329">
        <f t="shared" si="619"/>
        <v>6.7875681089414044E-5</v>
      </c>
      <c r="O4329">
        <f>O4326-(O4327*1.89)</f>
        <v>-7.6696034862921454E-5</v>
      </c>
      <c r="P4329">
        <f>IF(N4329&gt;O4328,"ND",IF(N4329&lt;O4329,"ND",N4329))</f>
        <v>6.7875681089414044E-5</v>
      </c>
    </row>
    <row r="4330" spans="1:18">
      <c r="A4330">
        <v>141953.79999999999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107570.89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47114.93</v>
      </c>
      <c r="B4332">
        <v>2127.7199999999998</v>
      </c>
      <c r="D4332">
        <f t="shared" si="615"/>
        <v>2127.7199999999998</v>
      </c>
      <c r="E4332">
        <v>8</v>
      </c>
      <c r="F4332" t="s">
        <v>12</v>
      </c>
      <c r="G4332">
        <f t="shared" si="616"/>
        <v>1</v>
      </c>
      <c r="H4332">
        <f t="shared" si="617"/>
        <v>2127.7199999999998</v>
      </c>
      <c r="K4332">
        <f t="shared" si="618"/>
        <v>1.4685978519973566E-4</v>
      </c>
      <c r="L4332">
        <v>8</v>
      </c>
      <c r="M4332" t="s">
        <v>12</v>
      </c>
      <c r="N4332">
        <f t="shared" si="619"/>
        <v>1.4685978519973566E-4</v>
      </c>
      <c r="O4332">
        <f>AVERAGE(N4332:N4337)</f>
        <v>6.7468151374469891E-4</v>
      </c>
      <c r="P4332">
        <f>IF(N4332&gt;O4334,"ND",IF(N4332&lt;O4335,"ND",N4332))</f>
        <v>1.4685978519973566E-4</v>
      </c>
      <c r="Q4332">
        <f>AVERAGE(P4332:P4337)</f>
        <v>6.7468151374469891E-4</v>
      </c>
      <c r="R4332">
        <f t="shared" si="614"/>
        <v>8</v>
      </c>
    </row>
    <row r="4333" spans="1:18">
      <c r="A4333">
        <v>62743.4</v>
      </c>
      <c r="B4333">
        <v>9160.33</v>
      </c>
      <c r="D4333">
        <f t="shared" si="615"/>
        <v>9160.33</v>
      </c>
      <c r="E4333">
        <v>8</v>
      </c>
      <c r="F4333" t="s">
        <v>12</v>
      </c>
      <c r="G4333">
        <f t="shared" si="616"/>
        <v>1</v>
      </c>
      <c r="H4333">
        <f t="shared" si="617"/>
        <v>9160.33</v>
      </c>
      <c r="K4333">
        <f t="shared" si="618"/>
        <v>6.3226556885243111E-4</v>
      </c>
      <c r="L4333">
        <v>8</v>
      </c>
      <c r="M4333" t="s">
        <v>12</v>
      </c>
      <c r="N4333">
        <f t="shared" si="619"/>
        <v>6.3226556885243111E-4</v>
      </c>
      <c r="O4333">
        <f>STDEV(N4332:N4337)</f>
        <v>5.240321853779553E-4</v>
      </c>
      <c r="P4333">
        <f>IF(N4333&gt;O4334,"ND",IF(N4333&lt;O4335,"ND",N4333))</f>
        <v>6.3226556885243111E-4</v>
      </c>
    </row>
    <row r="4334" spans="1:18">
      <c r="A4334">
        <v>54399.34</v>
      </c>
      <c r="B4334">
        <v>7004.21</v>
      </c>
      <c r="D4334">
        <f t="shared" si="615"/>
        <v>7004.21</v>
      </c>
      <c r="E4334">
        <v>8</v>
      </c>
      <c r="F4334" t="s">
        <v>12</v>
      </c>
      <c r="G4334">
        <f t="shared" si="616"/>
        <v>1</v>
      </c>
      <c r="H4334">
        <f t="shared" si="617"/>
        <v>7004.21</v>
      </c>
      <c r="K4334">
        <f t="shared" si="618"/>
        <v>4.8344555491034564E-4</v>
      </c>
      <c r="L4334">
        <v>8</v>
      </c>
      <c r="M4334" t="s">
        <v>12</v>
      </c>
      <c r="N4334">
        <f t="shared" si="619"/>
        <v>4.8344555491034564E-4</v>
      </c>
      <c r="O4334">
        <f>O4332+(O4333*1.89)</f>
        <v>1.6651023441090346E-3</v>
      </c>
      <c r="P4334">
        <f>IF(N4334&gt;O4334,"ND",IF(N4334&lt;O4335,"ND",N4334))</f>
        <v>4.8344555491034564E-4</v>
      </c>
    </row>
    <row r="4335" spans="1:18">
      <c r="A4335">
        <v>63720.44</v>
      </c>
      <c r="B4335">
        <v>2808.38</v>
      </c>
      <c r="D4335">
        <f t="shared" si="615"/>
        <v>2808.38</v>
      </c>
      <c r="E4335">
        <v>8</v>
      </c>
      <c r="F4335" t="s">
        <v>12</v>
      </c>
      <c r="G4335">
        <f t="shared" si="616"/>
        <v>1</v>
      </c>
      <c r="H4335">
        <f t="shared" si="617"/>
        <v>2808.38</v>
      </c>
      <c r="K4335">
        <f t="shared" si="618"/>
        <v>1.9384039420564439E-4</v>
      </c>
      <c r="L4335">
        <v>8</v>
      </c>
      <c r="M4335" t="s">
        <v>12</v>
      </c>
      <c r="N4335">
        <f t="shared" si="619"/>
        <v>1.9384039420564439E-4</v>
      </c>
      <c r="O4335">
        <f>O4332-(O4333*1.89)</f>
        <v>-3.1573931661963664E-4</v>
      </c>
      <c r="P4335">
        <f>IF(N4335&gt;O4334,"ND",IF(N4335&lt;O4335,"ND",N4335))</f>
        <v>1.9384039420564439E-4</v>
      </c>
    </row>
    <row r="4336" spans="1:18">
      <c r="A4336">
        <v>75533.41</v>
      </c>
      <c r="B4336">
        <v>21137.22</v>
      </c>
      <c r="D4336">
        <f t="shared" si="615"/>
        <v>21137.22</v>
      </c>
      <c r="E4336">
        <v>8</v>
      </c>
      <c r="F4336" t="s">
        <v>12</v>
      </c>
      <c r="G4336">
        <f t="shared" si="616"/>
        <v>1</v>
      </c>
      <c r="H4336">
        <f t="shared" si="617"/>
        <v>21137.22</v>
      </c>
      <c r="K4336">
        <f t="shared" si="618"/>
        <v>1.4589361330060145E-3</v>
      </c>
      <c r="L4336">
        <v>8</v>
      </c>
      <c r="M4336" t="s">
        <v>12</v>
      </c>
      <c r="N4336">
        <f t="shared" si="619"/>
        <v>1.4589361330060145E-3</v>
      </c>
      <c r="P4336">
        <f>IF(N4336&gt;O4334,"ND",IF(N4336&lt;O4335,"ND",N4336))</f>
        <v>1.4589361330060145E-3</v>
      </c>
    </row>
    <row r="4337" spans="1:18">
      <c r="A4337">
        <v>64921.79</v>
      </c>
      <c r="B4337">
        <v>16411.28</v>
      </c>
      <c r="D4337">
        <f t="shared" si="615"/>
        <v>16411.28</v>
      </c>
      <c r="E4337">
        <v>8</v>
      </c>
      <c r="F4337" t="s">
        <v>12</v>
      </c>
      <c r="G4337">
        <f t="shared" si="616"/>
        <v>1</v>
      </c>
      <c r="H4337">
        <f t="shared" si="617"/>
        <v>16411.28</v>
      </c>
      <c r="K4337">
        <f t="shared" si="618"/>
        <v>1.1327416462940227E-3</v>
      </c>
      <c r="L4337">
        <v>8</v>
      </c>
      <c r="M4337" t="s">
        <v>12</v>
      </c>
      <c r="N4337">
        <f t="shared" si="619"/>
        <v>1.1327416462940227E-3</v>
      </c>
      <c r="P4337">
        <f>IF(N4337&gt;O4334,"ND",IF(N4337&lt;O4335,"ND",N4337))</f>
        <v>1.1327416462940227E-3</v>
      </c>
    </row>
    <row r="4338" spans="1:18">
      <c r="A4338">
        <v>79423.22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8.5423869661773569E-5</v>
      </c>
      <c r="P4338">
        <f>IF(N4338&gt;O4340,"ND",IF(N4338&lt;O4341,"ND",N4338))</f>
        <v>0</v>
      </c>
      <c r="Q4338">
        <f>AVERAGE(P4338:P4343)</f>
        <v>1.0242609311610538E-5</v>
      </c>
      <c r="R4338">
        <f t="shared" si="614"/>
        <v>58</v>
      </c>
    </row>
    <row r="4339" spans="1:18">
      <c r="A4339">
        <v>86953.600000000006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1.8529159621816403E-4</v>
      </c>
      <c r="P4339">
        <f>IF(N4339&gt;O4340,"ND",IF(N4339&lt;O4341,"ND",N4339))</f>
        <v>0</v>
      </c>
    </row>
    <row r="4340" spans="1:18">
      <c r="A4340">
        <v>87456.7</v>
      </c>
      <c r="B4340">
        <v>6683.8</v>
      </c>
      <c r="D4340">
        <f t="shared" si="615"/>
        <v>6683.8</v>
      </c>
      <c r="E4340">
        <v>58</v>
      </c>
      <c r="F4340" t="s">
        <v>12</v>
      </c>
      <c r="G4340">
        <f t="shared" si="616"/>
        <v>1</v>
      </c>
      <c r="H4340">
        <f t="shared" si="617"/>
        <v>6683.8</v>
      </c>
      <c r="K4340">
        <f t="shared" si="618"/>
        <v>4.6133017141258874E-4</v>
      </c>
      <c r="L4340">
        <v>58</v>
      </c>
      <c r="M4340" t="s">
        <v>12</v>
      </c>
      <c r="N4340">
        <f t="shared" si="619"/>
        <v>4.6133017141258874E-4</v>
      </c>
      <c r="O4340">
        <f>O4338+(O4339*1.89)</f>
        <v>4.356249865141036E-4</v>
      </c>
      <c r="P4340" t="str">
        <f>IF(N4340&gt;O4340,"ND",IF(N4340&lt;O4341,"ND",N4340))</f>
        <v>ND</v>
      </c>
    </row>
    <row r="4341" spans="1:18">
      <c r="A4341">
        <v>80478.75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-2.6477724719055644E-4</v>
      </c>
      <c r="P4341">
        <f>IF(N4341&gt;O4340,"ND",IF(N4341&lt;O4341,"ND",N4341))</f>
        <v>0</v>
      </c>
    </row>
    <row r="4342" spans="1:18">
      <c r="A4342">
        <v>80001.679999999993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91424.39</v>
      </c>
      <c r="B4343">
        <v>741.98</v>
      </c>
      <c r="D4343">
        <f t="shared" si="615"/>
        <v>741.98</v>
      </c>
      <c r="E4343">
        <v>58</v>
      </c>
      <c r="F4343" t="s">
        <v>12</v>
      </c>
      <c r="G4343">
        <f t="shared" si="616"/>
        <v>1</v>
      </c>
      <c r="H4343">
        <f t="shared" si="617"/>
        <v>741.98</v>
      </c>
      <c r="K4343">
        <f t="shared" si="618"/>
        <v>5.1213046558052694E-5</v>
      </c>
      <c r="L4343">
        <v>58</v>
      </c>
      <c r="M4343" t="s">
        <v>12</v>
      </c>
      <c r="N4343">
        <f t="shared" si="619"/>
        <v>5.1213046558052694E-5</v>
      </c>
      <c r="P4343">
        <f>IF(N4343&gt;O4340,"ND",IF(N4343&lt;O4341,"ND",N4343))</f>
        <v>5.1213046558052694E-5</v>
      </c>
    </row>
    <row r="4344" spans="1:18">
      <c r="A4344">
        <v>63340.32</v>
      </c>
      <c r="B4344">
        <v>13959.42</v>
      </c>
      <c r="D4344">
        <f t="shared" si="615"/>
        <v>13959.42</v>
      </c>
      <c r="E4344">
        <v>7</v>
      </c>
      <c r="F4344" t="s">
        <v>12</v>
      </c>
      <c r="G4344">
        <f t="shared" si="616"/>
        <v>1</v>
      </c>
      <c r="H4344">
        <f t="shared" si="617"/>
        <v>13959.42</v>
      </c>
      <c r="K4344">
        <f t="shared" si="618"/>
        <v>9.6350902501874975E-4</v>
      </c>
      <c r="L4344">
        <v>7</v>
      </c>
      <c r="M4344" t="s">
        <v>12</v>
      </c>
      <c r="N4344">
        <f t="shared" si="619"/>
        <v>9.6350902501874975E-4</v>
      </c>
      <c r="O4344">
        <f>AVERAGE(N4344:N4349)</f>
        <v>6.0750399158940001E-4</v>
      </c>
      <c r="P4344">
        <f>IF(N4344&gt;O4346,"ND",IF(N4344&lt;O4347,"ND",N4344))</f>
        <v>9.6350902501874975E-4</v>
      </c>
      <c r="Q4344">
        <f>AVERAGE(P4344:P4349)</f>
        <v>6.0750399158940001E-4</v>
      </c>
      <c r="R4344">
        <f t="shared" si="614"/>
        <v>7</v>
      </c>
    </row>
    <row r="4345" spans="1:18">
      <c r="A4345">
        <v>61512.65</v>
      </c>
      <c r="B4345">
        <v>15322.65</v>
      </c>
      <c r="D4345">
        <f t="shared" si="615"/>
        <v>15322.65</v>
      </c>
      <c r="E4345">
        <v>7</v>
      </c>
      <c r="F4345" t="s">
        <v>12</v>
      </c>
      <c r="G4345">
        <f t="shared" si="616"/>
        <v>1</v>
      </c>
      <c r="H4345">
        <f t="shared" si="617"/>
        <v>15322.65</v>
      </c>
      <c r="K4345">
        <f t="shared" si="618"/>
        <v>1.0576020753157039E-3</v>
      </c>
      <c r="L4345">
        <v>7</v>
      </c>
      <c r="M4345" t="s">
        <v>12</v>
      </c>
      <c r="N4345">
        <f t="shared" si="619"/>
        <v>1.0576020753157039E-3</v>
      </c>
      <c r="O4345">
        <f>STDEV(N4344:N4349)</f>
        <v>5.2152417185553619E-4</v>
      </c>
      <c r="P4345">
        <f>IF(N4345&gt;O4346,"ND",IF(N4345&lt;O4347,"ND",N4345))</f>
        <v>1.0576020753157039E-3</v>
      </c>
    </row>
    <row r="4346" spans="1:18">
      <c r="A4346">
        <v>55112.39</v>
      </c>
      <c r="B4346">
        <v>16445.919999999998</v>
      </c>
      <c r="D4346">
        <f t="shared" si="615"/>
        <v>16445.919999999998</v>
      </c>
      <c r="E4346">
        <v>7</v>
      </c>
      <c r="F4346" t="s">
        <v>12</v>
      </c>
      <c r="G4346">
        <f t="shared" si="616"/>
        <v>1</v>
      </c>
      <c r="H4346">
        <f t="shared" si="617"/>
        <v>16445.919999999998</v>
      </c>
      <c r="K4346">
        <f t="shared" si="618"/>
        <v>1.1351325731825787E-3</v>
      </c>
      <c r="L4346">
        <v>7</v>
      </c>
      <c r="M4346" t="s">
        <v>12</v>
      </c>
      <c r="N4346">
        <f t="shared" si="619"/>
        <v>1.1351325731825787E-3</v>
      </c>
      <c r="O4346">
        <f>O4344+(O4345*1.89)</f>
        <v>1.5931846763963635E-3</v>
      </c>
      <c r="P4346">
        <f>IF(N4346&gt;O4346,"ND",IF(N4346&lt;O4347,"ND",N4346))</f>
        <v>1.1351325731825787E-3</v>
      </c>
    </row>
    <row r="4347" spans="1:18">
      <c r="A4347">
        <v>20085.32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-3.7817669321756335E-4</v>
      </c>
      <c r="P4347">
        <f>IF(N4347&gt;O4346,"ND",IF(N4347&lt;O4347,"ND",N4347))</f>
        <v>0</v>
      </c>
    </row>
    <row r="4348" spans="1:18">
      <c r="A4348">
        <v>44900.47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61739.44</v>
      </c>
      <c r="B4349">
        <v>7081.5</v>
      </c>
      <c r="D4349">
        <f t="shared" si="615"/>
        <v>7081.5</v>
      </c>
      <c r="E4349">
        <v>7</v>
      </c>
      <c r="F4349" t="s">
        <v>12</v>
      </c>
      <c r="G4349">
        <f t="shared" si="616"/>
        <v>1</v>
      </c>
      <c r="H4349">
        <f t="shared" si="617"/>
        <v>7081.5</v>
      </c>
      <c r="K4349">
        <f t="shared" si="618"/>
        <v>4.8878027601936727E-4</v>
      </c>
      <c r="L4349">
        <v>7</v>
      </c>
      <c r="M4349" t="s">
        <v>12</v>
      </c>
      <c r="N4349">
        <f t="shared" si="619"/>
        <v>4.8878027601936727E-4</v>
      </c>
      <c r="P4349">
        <f>IF(N4349&gt;O4346,"ND",IF(N4349&lt;O4347,"ND",N4349))</f>
        <v>4.8878027601936727E-4</v>
      </c>
    </row>
    <row r="4350" spans="1:18">
      <c r="A4350">
        <v>66548.34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1.0545267939207957E-3</v>
      </c>
      <c r="P4350">
        <f>IF(N4350&gt;O4352,"ND",IF(N4350&lt;O4353,"ND",N4350))</f>
        <v>0</v>
      </c>
      <c r="Q4350">
        <f>AVERAGE(P4350:P4355)</f>
        <v>7.6680283160950096E-5</v>
      </c>
      <c r="R4350">
        <f t="shared" si="614"/>
        <v>120</v>
      </c>
    </row>
    <row r="4351" spans="1:18">
      <c r="A4351">
        <v>71769.600000000006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2.400129632943563E-3</v>
      </c>
      <c r="P4351">
        <f>IF(N4351&gt;O4352,"ND",IF(N4351&lt;O4353,"ND",N4351))</f>
        <v>0</v>
      </c>
    </row>
    <row r="4352" spans="1:18">
      <c r="A4352">
        <v>95913.89</v>
      </c>
      <c r="B4352">
        <v>5554.76</v>
      </c>
      <c r="D4352">
        <f t="shared" si="615"/>
        <v>5554.76</v>
      </c>
      <c r="E4352">
        <v>120</v>
      </c>
      <c r="F4352" t="s">
        <v>12</v>
      </c>
      <c r="G4352">
        <f t="shared" si="616"/>
        <v>1</v>
      </c>
      <c r="H4352">
        <f t="shared" si="617"/>
        <v>5554.76</v>
      </c>
      <c r="K4352">
        <f t="shared" si="618"/>
        <v>3.8340141580475051E-4</v>
      </c>
      <c r="L4352">
        <v>120</v>
      </c>
      <c r="M4352" t="s">
        <v>12</v>
      </c>
      <c r="N4352">
        <f t="shared" si="619"/>
        <v>3.8340141580475051E-4</v>
      </c>
      <c r="O4352">
        <f>O4350+(O4351*1.89)</f>
        <v>5.5907718001841295E-3</v>
      </c>
      <c r="P4352">
        <f>IF(N4352&gt;O4352,"ND",IF(N4352&lt;O4353,"ND",N4352))</f>
        <v>3.8340141580475051E-4</v>
      </c>
    </row>
    <row r="4353" spans="1:18">
      <c r="A4353">
        <v>99910.14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-3.4817182123425385E-3</v>
      </c>
      <c r="P4353">
        <f>IF(N4353&gt;O4352,"ND",IF(N4353&lt;O4353,"ND",N4353))</f>
        <v>0</v>
      </c>
    </row>
    <row r="4354" spans="1:18">
      <c r="A4354">
        <v>112880.78</v>
      </c>
      <c r="B4354">
        <v>86113.81</v>
      </c>
      <c r="D4354">
        <f t="shared" si="615"/>
        <v>86113.81</v>
      </c>
      <c r="E4354">
        <v>120</v>
      </c>
      <c r="F4354" t="s">
        <v>12</v>
      </c>
      <c r="G4354">
        <f t="shared" si="616"/>
        <v>1</v>
      </c>
      <c r="H4354">
        <f t="shared" si="617"/>
        <v>86113.81</v>
      </c>
      <c r="K4354">
        <f t="shared" si="618"/>
        <v>5.9437593477200236E-3</v>
      </c>
      <c r="L4354">
        <v>120</v>
      </c>
      <c r="M4354" t="s">
        <v>12</v>
      </c>
      <c r="N4354">
        <f t="shared" si="619"/>
        <v>5.9437593477200236E-3</v>
      </c>
      <c r="P4354" t="str">
        <f>IF(N4354&gt;O4352,"ND",IF(N4354&lt;O4353,"ND",N4354))</f>
        <v>ND</v>
      </c>
    </row>
    <row r="4355" spans="1:18">
      <c r="A4355">
        <v>104322.87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105999.79</v>
      </c>
      <c r="B4356">
        <v>11007.04</v>
      </c>
      <c r="D4356">
        <f t="shared" ref="D4356:D4419" si="620">IF(A4356&lt;$A$4623,"NA",B4356)</f>
        <v>11007.04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11007.04</v>
      </c>
      <c r="K4356">
        <f t="shared" ref="K4356:K4419" si="623">IF(F4356="A",H4356/$J$3,IF(F4356="B",H4356/$J$4,IF(F4356="C",H4356/$J$5,IF(F4356="D",H4356/$J$5))))</f>
        <v>7.5972944282372615E-4</v>
      </c>
      <c r="L4356">
        <v>6</v>
      </c>
      <c r="M4356" t="s">
        <v>12</v>
      </c>
      <c r="N4356">
        <f t="shared" ref="N4356:N4419" si="624">VALUE(K4356)</f>
        <v>7.5972944282372615E-4</v>
      </c>
      <c r="O4356">
        <f>AVERAGE(N4356:N4361)</f>
        <v>1.3399478325705238E-3</v>
      </c>
      <c r="P4356">
        <f>IF(N4356&gt;O4358,"ND",IF(N4356&lt;O4359,"ND",N4356))</f>
        <v>7.5972944282372615E-4</v>
      </c>
      <c r="Q4356">
        <f>AVERAGE(P4356:P4361)</f>
        <v>1.3399478325705238E-3</v>
      </c>
      <c r="R4356">
        <f t="shared" ref="R4356:R4416" si="625">L4356</f>
        <v>6</v>
      </c>
    </row>
    <row r="4357" spans="1:18">
      <c r="A4357">
        <v>102991.99</v>
      </c>
      <c r="B4357">
        <v>24657.89</v>
      </c>
      <c r="D4357">
        <f t="shared" si="620"/>
        <v>24657.89</v>
      </c>
      <c r="E4357">
        <v>6</v>
      </c>
      <c r="F4357" t="s">
        <v>12</v>
      </c>
      <c r="G4357">
        <f t="shared" si="621"/>
        <v>1</v>
      </c>
      <c r="H4357">
        <f t="shared" si="622"/>
        <v>24657.89</v>
      </c>
      <c r="K4357">
        <f t="shared" si="623"/>
        <v>1.7019403064682901E-3</v>
      </c>
      <c r="L4357">
        <v>6</v>
      </c>
      <c r="M4357" t="s">
        <v>12</v>
      </c>
      <c r="N4357">
        <f t="shared" si="624"/>
        <v>1.7019403064682901E-3</v>
      </c>
      <c r="O4357">
        <f>STDEV(N4356:N4361)</f>
        <v>6.3941156589411823E-4</v>
      </c>
      <c r="P4357">
        <f>IF(N4357&gt;O4358,"ND",IF(N4357&lt;O4359,"ND",N4357))</f>
        <v>1.7019403064682901E-3</v>
      </c>
    </row>
    <row r="4358" spans="1:18">
      <c r="A4358">
        <v>118508.69</v>
      </c>
      <c r="B4358">
        <v>10979.85</v>
      </c>
      <c r="D4358">
        <f t="shared" si="620"/>
        <v>10979.85</v>
      </c>
      <c r="E4358">
        <v>6</v>
      </c>
      <c r="F4358" t="s">
        <v>12</v>
      </c>
      <c r="G4358">
        <f t="shared" si="621"/>
        <v>1</v>
      </c>
      <c r="H4358">
        <f t="shared" si="622"/>
        <v>10979.85</v>
      </c>
      <c r="K4358">
        <f t="shared" si="623"/>
        <v>7.5785273086934263E-4</v>
      </c>
      <c r="L4358">
        <v>6</v>
      </c>
      <c r="M4358" t="s">
        <v>12</v>
      </c>
      <c r="N4358">
        <f t="shared" si="624"/>
        <v>7.5785273086934263E-4</v>
      </c>
      <c r="O4358">
        <f>O4356+(O4357*1.89)</f>
        <v>2.5484356921104071E-3</v>
      </c>
      <c r="P4358">
        <f>IF(N4358&gt;O4358,"ND",IF(N4358&lt;O4359,"ND",N4358))</f>
        <v>7.5785273086934263E-4</v>
      </c>
    </row>
    <row r="4359" spans="1:18">
      <c r="A4359">
        <v>164297.48000000001</v>
      </c>
      <c r="B4359">
        <v>13070.06</v>
      </c>
      <c r="D4359">
        <f t="shared" si="620"/>
        <v>13070.06</v>
      </c>
      <c r="E4359">
        <v>6</v>
      </c>
      <c r="F4359" t="s">
        <v>12</v>
      </c>
      <c r="G4359">
        <f t="shared" si="621"/>
        <v>1</v>
      </c>
      <c r="H4359">
        <f t="shared" si="622"/>
        <v>13070.06</v>
      </c>
      <c r="K4359">
        <f t="shared" si="623"/>
        <v>9.0212349564212262E-4</v>
      </c>
      <c r="L4359">
        <v>6</v>
      </c>
      <c r="M4359" t="s">
        <v>12</v>
      </c>
      <c r="N4359">
        <f t="shared" si="624"/>
        <v>9.0212349564212262E-4</v>
      </c>
      <c r="O4359">
        <f>O4356-(O4357*1.89)</f>
        <v>1.3145997303064044E-4</v>
      </c>
      <c r="P4359">
        <f>IF(N4359&gt;O4358,"ND",IF(N4359&lt;O4359,"ND",N4359))</f>
        <v>9.0212349564212262E-4</v>
      </c>
    </row>
    <row r="4360" spans="1:18">
      <c r="A4360">
        <v>138969.9</v>
      </c>
      <c r="B4360">
        <v>33798.769999999997</v>
      </c>
      <c r="D4360">
        <f t="shared" si="620"/>
        <v>33798.769999999997</v>
      </c>
      <c r="E4360">
        <v>6</v>
      </c>
      <c r="F4360" t="s">
        <v>12</v>
      </c>
      <c r="G4360">
        <f t="shared" si="621"/>
        <v>1</v>
      </c>
      <c r="H4360">
        <f t="shared" si="622"/>
        <v>33798.769999999997</v>
      </c>
      <c r="K4360">
        <f t="shared" si="623"/>
        <v>2.3328633947207666E-3</v>
      </c>
      <c r="L4360">
        <v>6</v>
      </c>
      <c r="M4360" t="s">
        <v>12</v>
      </c>
      <c r="N4360">
        <f t="shared" si="624"/>
        <v>2.3328633947207666E-3</v>
      </c>
      <c r="P4360">
        <f>IF(N4360&gt;O4358,"ND",IF(N4360&lt;O4359,"ND",N4360))</f>
        <v>2.3328633947207666E-3</v>
      </c>
    </row>
    <row r="4361" spans="1:18">
      <c r="A4361">
        <v>115152.43</v>
      </c>
      <c r="B4361">
        <v>22966.22</v>
      </c>
      <c r="D4361">
        <f t="shared" si="620"/>
        <v>22966.22</v>
      </c>
      <c r="E4361">
        <v>6</v>
      </c>
      <c r="F4361" t="s">
        <v>12</v>
      </c>
      <c r="G4361">
        <f t="shared" si="621"/>
        <v>1</v>
      </c>
      <c r="H4361">
        <f t="shared" si="622"/>
        <v>22966.22</v>
      </c>
      <c r="K4361">
        <f t="shared" si="623"/>
        <v>1.5851776248988934E-3</v>
      </c>
      <c r="L4361">
        <v>6</v>
      </c>
      <c r="M4361" t="s">
        <v>12</v>
      </c>
      <c r="N4361">
        <f t="shared" si="624"/>
        <v>1.5851776248988934E-3</v>
      </c>
      <c r="P4361">
        <f>IF(N4361&gt;O4358,"ND",IF(N4361&lt;O4359,"ND",N4361))</f>
        <v>1.5851776248988934E-3</v>
      </c>
    </row>
    <row r="4362" spans="1:18">
      <c r="A4362">
        <v>160600.5</v>
      </c>
      <c r="B4362">
        <v>3814.73</v>
      </c>
      <c r="D4362">
        <f t="shared" si="620"/>
        <v>3814.73</v>
      </c>
      <c r="E4362">
        <v>100</v>
      </c>
      <c r="F4362" t="s">
        <v>12</v>
      </c>
      <c r="G4362">
        <f t="shared" si="621"/>
        <v>1</v>
      </c>
      <c r="H4362">
        <f t="shared" si="622"/>
        <v>3814.73</v>
      </c>
      <c r="K4362">
        <f t="shared" si="623"/>
        <v>2.6330082360225389E-4</v>
      </c>
      <c r="L4362">
        <v>100</v>
      </c>
      <c r="M4362" t="s">
        <v>12</v>
      </c>
      <c r="N4362">
        <f t="shared" si="624"/>
        <v>2.6330082360225389E-4</v>
      </c>
      <c r="O4362">
        <f>AVERAGE(N4362:N4367)</f>
        <v>4.3883470600375651E-5</v>
      </c>
      <c r="P4362" t="str">
        <f>IF(N4362&gt;O4364,"ND",IF(N4362&lt;O4365,"ND",N4362))</f>
        <v>ND</v>
      </c>
      <c r="Q4362">
        <f>AVERAGE(P4362:P4367)</f>
        <v>0</v>
      </c>
      <c r="R4362">
        <f t="shared" si="625"/>
        <v>100</v>
      </c>
    </row>
    <row r="4363" spans="1:18">
      <c r="A4363">
        <v>164425.85999999999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1.074921111133473E-4</v>
      </c>
      <c r="P4363">
        <f>IF(N4363&gt;O4364,"ND",IF(N4363&lt;O4365,"ND",N4363))</f>
        <v>0</v>
      </c>
    </row>
    <row r="4364" spans="1:18">
      <c r="A4364">
        <v>162079.69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2.4704356060460203E-4</v>
      </c>
      <c r="P4364">
        <f>IF(N4364&gt;O4364,"ND",IF(N4364&lt;O4365,"ND",N4364))</f>
        <v>0</v>
      </c>
    </row>
    <row r="4365" spans="1:18">
      <c r="A4365">
        <v>154210.09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-1.5927661940385074E-4</v>
      </c>
      <c r="P4365">
        <f>IF(N4365&gt;O4364,"ND",IF(N4365&lt;O4365,"ND",N4365))</f>
        <v>0</v>
      </c>
    </row>
    <row r="4366" spans="1:18">
      <c r="A4366">
        <v>158664.28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150276.51999999999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84479.96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2.060782494913636E-5</v>
      </c>
      <c r="P4368">
        <f>IF(N4368&gt;O4370,"ND",IF(N4368&lt;O4371,"ND",N4368))</f>
        <v>0</v>
      </c>
      <c r="Q4368">
        <f>AVERAGE(P4368:P4373)</f>
        <v>0</v>
      </c>
      <c r="R4368">
        <f t="shared" si="625"/>
        <v>5</v>
      </c>
    </row>
    <row r="4369" spans="1:18">
      <c r="A4369">
        <v>85357.25</v>
      </c>
      <c r="B4369">
        <v>1791.41</v>
      </c>
      <c r="D4369">
        <f t="shared" si="620"/>
        <v>1791.41</v>
      </c>
      <c r="E4369">
        <v>5</v>
      </c>
      <c r="F4369" t="s">
        <v>12</v>
      </c>
      <c r="G4369">
        <f t="shared" si="621"/>
        <v>1</v>
      </c>
      <c r="H4369">
        <f t="shared" si="622"/>
        <v>1791.41</v>
      </c>
      <c r="K4369">
        <f t="shared" si="623"/>
        <v>1.2364694969481816E-4</v>
      </c>
      <c r="L4369">
        <v>5</v>
      </c>
      <c r="M4369" t="s">
        <v>12</v>
      </c>
      <c r="N4369">
        <f t="shared" si="624"/>
        <v>1.2364694969481816E-4</v>
      </c>
      <c r="O4369">
        <f>STDEV(N4368:N4373)</f>
        <v>5.0478655833980785E-5</v>
      </c>
      <c r="P4369" t="str">
        <f>IF(N4369&gt;O4370,"ND",IF(N4369&lt;O4371,"ND",N4369))</f>
        <v>ND</v>
      </c>
    </row>
    <row r="4370" spans="1:18">
      <c r="A4370">
        <v>86428.17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1.1601248447536004E-4</v>
      </c>
      <c r="P4370">
        <f>IF(N4370&gt;O4370,"ND",IF(N4370&lt;O4371,"ND",N4370))</f>
        <v>0</v>
      </c>
    </row>
    <row r="4371" spans="1:18">
      <c r="A4371">
        <v>89447.64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-7.4796834577087323E-5</v>
      </c>
      <c r="P4371">
        <f>IF(N4371&gt;O4370,"ND",IF(N4371&lt;O4371,"ND",N4371))</f>
        <v>0</v>
      </c>
    </row>
    <row r="4372" spans="1:18">
      <c r="A4372">
        <v>83811.100000000006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74336.55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>
        <f>IF(N4373&gt;O4370,"ND",IF(N4373&lt;O4371,"ND",N4373))</f>
        <v>0</v>
      </c>
    </row>
    <row r="4374" spans="1:18">
      <c r="A4374">
        <v>144734.74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3.2145680710372087E-5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136797.16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7.8740515174839496E-5</v>
      </c>
      <c r="P4375">
        <f>IF(N4375&gt;O4376,"ND",IF(N4375&lt;O4377,"ND",N4375))</f>
        <v>0</v>
      </c>
    </row>
    <row r="4376" spans="1:18">
      <c r="A4376">
        <v>141136.37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1.8096525439081874E-4</v>
      </c>
      <c r="P4376">
        <f>IF(N4376&gt;O4376,"ND",IF(N4376&lt;O4377,"ND",N4376))</f>
        <v>0</v>
      </c>
    </row>
    <row r="4377" spans="1:18">
      <c r="A4377">
        <v>166505.91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-1.1667389297007455E-4</v>
      </c>
      <c r="P4377">
        <f>IF(N4377&gt;O4376,"ND",IF(N4377&lt;O4377,"ND",N4377))</f>
        <v>0</v>
      </c>
    </row>
    <row r="4378" spans="1:18">
      <c r="A4378">
        <v>178229.2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165334.98000000001</v>
      </c>
      <c r="B4379">
        <v>2794.38</v>
      </c>
      <c r="D4379">
        <f t="shared" si="620"/>
        <v>2794.38</v>
      </c>
      <c r="E4379" t="s">
        <v>8</v>
      </c>
      <c r="F4379" t="s">
        <v>12</v>
      </c>
      <c r="G4379">
        <f t="shared" si="621"/>
        <v>1</v>
      </c>
      <c r="H4379">
        <f t="shared" si="622"/>
        <v>2794.38</v>
      </c>
      <c r="K4379">
        <f t="shared" si="623"/>
        <v>1.9287408426223252E-4</v>
      </c>
      <c r="L4379" t="s">
        <v>8</v>
      </c>
      <c r="M4379" t="s">
        <v>12</v>
      </c>
      <c r="N4379">
        <f t="shared" si="624"/>
        <v>1.9287408426223252E-4</v>
      </c>
      <c r="P4379" t="str">
        <f>IF(N4379&gt;O4376,"ND",IF(N4379&lt;O4377,"ND",N4379))</f>
        <v>ND</v>
      </c>
    </row>
    <row r="4380" spans="1:18">
      <c r="A4380">
        <v>44925.67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2.7828702541869368E-4</v>
      </c>
      <c r="P4380">
        <f>IF(N4380&gt;O4382,"ND",IF(N4380&lt;O4383,"ND",N4380))</f>
        <v>0</v>
      </c>
      <c r="Q4380">
        <f>AVERAGE(P4380:P4385)</f>
        <v>3.1323212904250949E-5</v>
      </c>
      <c r="R4380">
        <f t="shared" si="625"/>
        <v>4</v>
      </c>
    </row>
    <row r="4381" spans="1:18">
      <c r="A4381">
        <v>59847.61</v>
      </c>
      <c r="B4381">
        <v>1587.86</v>
      </c>
      <c r="D4381">
        <f t="shared" si="620"/>
        <v>1587.86</v>
      </c>
      <c r="E4381">
        <v>4</v>
      </c>
      <c r="F4381" t="s">
        <v>12</v>
      </c>
      <c r="G4381">
        <f t="shared" si="621"/>
        <v>1</v>
      </c>
      <c r="H4381">
        <f t="shared" si="622"/>
        <v>1587.86</v>
      </c>
      <c r="K4381">
        <f t="shared" si="623"/>
        <v>1.0959749333899773E-4</v>
      </c>
      <c r="L4381">
        <v>4</v>
      </c>
      <c r="M4381" t="s">
        <v>12</v>
      </c>
      <c r="N4381">
        <f t="shared" si="624"/>
        <v>1.0959749333899773E-4</v>
      </c>
      <c r="O4381">
        <f>STDEV(N4380:N4385)</f>
        <v>6.0644896263458879E-4</v>
      </c>
      <c r="P4381">
        <f>IF(N4381&gt;O4382,"ND",IF(N4381&lt;O4383,"ND",N4381))</f>
        <v>1.0959749333899773E-4</v>
      </c>
    </row>
    <row r="4382" spans="1:18">
      <c r="A4382">
        <v>60069.64</v>
      </c>
      <c r="B4382">
        <v>657.48</v>
      </c>
      <c r="D4382">
        <f t="shared" si="620"/>
        <v>657.48</v>
      </c>
      <c r="E4382">
        <v>4</v>
      </c>
      <c r="F4382" t="s">
        <v>12</v>
      </c>
      <c r="G4382">
        <f t="shared" si="621"/>
        <v>1</v>
      </c>
      <c r="H4382">
        <f t="shared" si="622"/>
        <v>657.48</v>
      </c>
      <c r="K4382">
        <f t="shared" si="623"/>
        <v>4.5380675828173917E-5</v>
      </c>
      <c r="L4382">
        <v>4</v>
      </c>
      <c r="M4382" t="s">
        <v>12</v>
      </c>
      <c r="N4382">
        <f t="shared" si="624"/>
        <v>4.5380675828173917E-5</v>
      </c>
      <c r="O4382">
        <f>O4380+(O4381*1.89)</f>
        <v>1.4244755647980665E-3</v>
      </c>
      <c r="P4382">
        <f>IF(N4382&gt;O4382,"ND",IF(N4382&lt;O4383,"ND",N4382))</f>
        <v>4.5380675828173917E-5</v>
      </c>
    </row>
    <row r="4383" spans="1:18">
      <c r="A4383">
        <v>61749.68</v>
      </c>
      <c r="B4383">
        <v>23.73</v>
      </c>
      <c r="D4383">
        <f t="shared" si="620"/>
        <v>23.73</v>
      </c>
      <c r="E4383">
        <v>4</v>
      </c>
      <c r="F4383" t="s">
        <v>12</v>
      </c>
      <c r="G4383">
        <f t="shared" si="621"/>
        <v>1</v>
      </c>
      <c r="H4383">
        <f t="shared" si="622"/>
        <v>23.73</v>
      </c>
      <c r="K4383">
        <f t="shared" si="623"/>
        <v>1.6378953540831161E-6</v>
      </c>
      <c r="L4383">
        <v>4</v>
      </c>
      <c r="M4383" t="s">
        <v>12</v>
      </c>
      <c r="N4383">
        <f t="shared" si="624"/>
        <v>1.6378953540831161E-6</v>
      </c>
      <c r="O4383">
        <f>O4380-(O4381*1.89)</f>
        <v>-8.6790151396067905E-4</v>
      </c>
      <c r="P4383">
        <f>IF(N4383&gt;O4382,"ND",IF(N4383&lt;O4383,"ND",N4383))</f>
        <v>1.6378953540831161E-6</v>
      </c>
    </row>
    <row r="4384" spans="1:18">
      <c r="A4384">
        <v>70215.649999999994</v>
      </c>
      <c r="B4384">
        <v>21922.04</v>
      </c>
      <c r="D4384">
        <f t="shared" si="620"/>
        <v>21922.04</v>
      </c>
      <c r="E4384">
        <v>4</v>
      </c>
      <c r="F4384" t="s">
        <v>12</v>
      </c>
      <c r="G4384">
        <f t="shared" si="621"/>
        <v>1</v>
      </c>
      <c r="H4384">
        <f t="shared" si="622"/>
        <v>21922.04</v>
      </c>
      <c r="K4384">
        <f t="shared" si="623"/>
        <v>1.5131060879909075E-3</v>
      </c>
      <c r="L4384">
        <v>4</v>
      </c>
      <c r="M4384" t="s">
        <v>12</v>
      </c>
      <c r="N4384">
        <f t="shared" si="624"/>
        <v>1.5131060879909075E-3</v>
      </c>
      <c r="P4384" t="str">
        <f>IF(N4384&gt;O4382,"ND",IF(N4384&lt;O4383,"ND",N4384))</f>
        <v>ND</v>
      </c>
    </row>
    <row r="4385" spans="1:18">
      <c r="A4385">
        <v>73545.34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97749.06</v>
      </c>
      <c r="B4386">
        <v>273127.21000000002</v>
      </c>
      <c r="D4386">
        <f t="shared" si="620"/>
        <v>273127.21000000002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114922.05</v>
      </c>
      <c r="B4387">
        <v>251282.17</v>
      </c>
      <c r="D4387">
        <f t="shared" si="620"/>
        <v>251282.17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155567.07</v>
      </c>
      <c r="B4388">
        <v>241263.77</v>
      </c>
      <c r="D4388">
        <f t="shared" si="620"/>
        <v>241263.77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116240.31</v>
      </c>
      <c r="B4389">
        <v>213675.09</v>
      </c>
      <c r="D4389">
        <f t="shared" si="620"/>
        <v>213675.09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118501.28</v>
      </c>
      <c r="B4390">
        <v>212653.61</v>
      </c>
      <c r="D4390">
        <f t="shared" si="620"/>
        <v>212653.61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119996.95</v>
      </c>
      <c r="B4391">
        <v>254929.48</v>
      </c>
      <c r="D4391">
        <f t="shared" si="620"/>
        <v>254929.48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68707.14</v>
      </c>
      <c r="B4392">
        <v>11076.12</v>
      </c>
      <c r="D4392">
        <f t="shared" si="620"/>
        <v>11076.12</v>
      </c>
      <c r="E4392">
        <v>3</v>
      </c>
      <c r="F4392" t="s">
        <v>12</v>
      </c>
      <c r="G4392">
        <f t="shared" si="621"/>
        <v>1</v>
      </c>
      <c r="H4392">
        <f t="shared" si="622"/>
        <v>11076.12</v>
      </c>
      <c r="K4392">
        <f t="shared" si="623"/>
        <v>7.6449749217307557E-4</v>
      </c>
      <c r="L4392">
        <v>3</v>
      </c>
      <c r="M4392" t="s">
        <v>12</v>
      </c>
      <c r="N4392">
        <f t="shared" si="624"/>
        <v>7.6449749217307557E-4</v>
      </c>
      <c r="O4392">
        <f>AVERAGE(N4392:N4397)</f>
        <v>7.2841904502991513E-4</v>
      </c>
      <c r="P4392">
        <f>IF(N4392&gt;O4394,"ND",IF(N4392&lt;O4395,"ND",N4392))</f>
        <v>7.6449749217307557E-4</v>
      </c>
      <c r="Q4392">
        <f>AVERAGE(P4392:P4397)</f>
        <v>6.6456931026068981E-4</v>
      </c>
      <c r="R4392">
        <f t="shared" si="625"/>
        <v>3</v>
      </c>
    </row>
    <row r="4393" spans="1:18">
      <c r="A4393">
        <v>65017.07</v>
      </c>
      <c r="B4393">
        <v>8743.14</v>
      </c>
      <c r="D4393">
        <f t="shared" si="620"/>
        <v>8743.14</v>
      </c>
      <c r="E4393">
        <v>3</v>
      </c>
      <c r="F4393" t="s">
        <v>12</v>
      </c>
      <c r="G4393">
        <f t="shared" si="621"/>
        <v>1</v>
      </c>
      <c r="H4393">
        <f t="shared" si="622"/>
        <v>8743.14</v>
      </c>
      <c r="K4393">
        <f t="shared" si="623"/>
        <v>6.0347022276014556E-4</v>
      </c>
      <c r="L4393">
        <v>3</v>
      </c>
      <c r="M4393" t="s">
        <v>12</v>
      </c>
      <c r="N4393">
        <f t="shared" si="624"/>
        <v>6.0347022276014556E-4</v>
      </c>
      <c r="O4393">
        <f>STDEV(N4392:N4397)</f>
        <v>1.66769780948979E-4</v>
      </c>
      <c r="P4393">
        <f>IF(N4393&gt;O4394,"ND",IF(N4393&lt;O4395,"ND",N4393))</f>
        <v>6.0347022276014556E-4</v>
      </c>
    </row>
    <row r="4394" spans="1:18">
      <c r="A4394">
        <v>61454.79</v>
      </c>
      <c r="B4394">
        <v>8940.66</v>
      </c>
      <c r="D4394">
        <f t="shared" si="620"/>
        <v>8940.66</v>
      </c>
      <c r="E4394">
        <v>3</v>
      </c>
      <c r="F4394" t="s">
        <v>12</v>
      </c>
      <c r="G4394">
        <f t="shared" si="621"/>
        <v>1</v>
      </c>
      <c r="H4394">
        <f t="shared" si="622"/>
        <v>8940.66</v>
      </c>
      <c r="K4394">
        <f t="shared" si="623"/>
        <v>6.1710347561891071E-4</v>
      </c>
      <c r="L4394">
        <v>3</v>
      </c>
      <c r="M4394" t="s">
        <v>12</v>
      </c>
      <c r="N4394">
        <f t="shared" si="624"/>
        <v>6.1710347561891071E-4</v>
      </c>
      <c r="O4394">
        <f>O4392+(O4393*1.89)</f>
        <v>1.0436139310234854E-3</v>
      </c>
      <c r="P4394">
        <f>IF(N4394&gt;O4394,"ND",IF(N4394&lt;O4395,"ND",N4394))</f>
        <v>6.1710347561891071E-4</v>
      </c>
    </row>
    <row r="4395" spans="1:18">
      <c r="A4395">
        <v>54720.94</v>
      </c>
      <c r="B4395">
        <v>9410.7099999999991</v>
      </c>
      <c r="D4395">
        <f t="shared" si="620"/>
        <v>9410.7099999999991</v>
      </c>
      <c r="E4395">
        <v>3</v>
      </c>
      <c r="F4395" t="s">
        <v>12</v>
      </c>
      <c r="G4395">
        <f t="shared" si="621"/>
        <v>1</v>
      </c>
      <c r="H4395">
        <f t="shared" si="622"/>
        <v>9410.7099999999991</v>
      </c>
      <c r="K4395">
        <f t="shared" si="623"/>
        <v>6.4954733196896414E-4</v>
      </c>
      <c r="L4395">
        <v>3</v>
      </c>
      <c r="M4395" t="s">
        <v>12</v>
      </c>
      <c r="N4395">
        <f t="shared" si="624"/>
        <v>6.4954733196896414E-4</v>
      </c>
      <c r="O4395">
        <f>O4392-(O4393*1.89)</f>
        <v>4.1322415903634482E-4</v>
      </c>
      <c r="P4395">
        <f>IF(N4395&gt;O4394,"ND",IF(N4395&lt;O4395,"ND",N4395))</f>
        <v>6.4954733196896414E-4</v>
      </c>
    </row>
    <row r="4396" spans="1:18">
      <c r="A4396">
        <v>57689.42</v>
      </c>
      <c r="B4396">
        <v>15178.72</v>
      </c>
      <c r="D4396">
        <f t="shared" si="620"/>
        <v>15178.72</v>
      </c>
      <c r="E4396">
        <v>3</v>
      </c>
      <c r="F4396" t="s">
        <v>12</v>
      </c>
      <c r="G4396">
        <f t="shared" si="621"/>
        <v>1</v>
      </c>
      <c r="H4396">
        <f t="shared" si="622"/>
        <v>15178.72</v>
      </c>
      <c r="K4396">
        <f t="shared" si="623"/>
        <v>1.0476677188760418E-3</v>
      </c>
      <c r="L4396">
        <v>3</v>
      </c>
      <c r="M4396" t="s">
        <v>12</v>
      </c>
      <c r="N4396">
        <f t="shared" si="624"/>
        <v>1.0476677188760418E-3</v>
      </c>
      <c r="P4396" t="str">
        <f>IF(N4396&gt;O4394,"ND",IF(N4396&lt;O4395,"ND",N4396))</f>
        <v>ND</v>
      </c>
    </row>
    <row r="4397" spans="1:18">
      <c r="A4397">
        <v>68498.8</v>
      </c>
      <c r="B4397">
        <v>9971.1200000000008</v>
      </c>
      <c r="D4397">
        <f t="shared" si="620"/>
        <v>9971.1200000000008</v>
      </c>
      <c r="E4397">
        <v>3</v>
      </c>
      <c r="F4397" t="s">
        <v>12</v>
      </c>
      <c r="G4397">
        <f t="shared" si="621"/>
        <v>1</v>
      </c>
      <c r="H4397">
        <f t="shared" si="622"/>
        <v>9971.1200000000008</v>
      </c>
      <c r="K4397">
        <f t="shared" si="623"/>
        <v>6.8822802878235317E-4</v>
      </c>
      <c r="L4397">
        <v>3</v>
      </c>
      <c r="M4397" t="s">
        <v>12</v>
      </c>
      <c r="N4397">
        <f t="shared" si="624"/>
        <v>6.8822802878235317E-4</v>
      </c>
      <c r="P4397">
        <f>IF(N4397&gt;O4394,"ND",IF(N4397&lt;O4395,"ND",N4397))</f>
        <v>6.8822802878235317E-4</v>
      </c>
    </row>
    <row r="4398" spans="1:18">
      <c r="A4398">
        <v>117697.29</v>
      </c>
      <c r="B4398">
        <v>249942.28</v>
      </c>
      <c r="D4398">
        <f t="shared" si="620"/>
        <v>249942.28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123843.79</v>
      </c>
      <c r="B4399">
        <v>222619.45</v>
      </c>
      <c r="D4399">
        <f t="shared" si="620"/>
        <v>222619.45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145281.01999999999</v>
      </c>
      <c r="B4400">
        <v>257168.79</v>
      </c>
      <c r="D4400">
        <f t="shared" si="620"/>
        <v>257168.79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161633.03</v>
      </c>
      <c r="B4401">
        <v>240080.76</v>
      </c>
      <c r="D4401">
        <f t="shared" si="620"/>
        <v>240080.76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135442.26</v>
      </c>
      <c r="B4402">
        <v>235763.1</v>
      </c>
      <c r="D4402">
        <f t="shared" si="620"/>
        <v>235763.1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157232.18</v>
      </c>
      <c r="B4403">
        <v>273129.76</v>
      </c>
      <c r="D4403">
        <f t="shared" si="620"/>
        <v>273129.76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100752.84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0</v>
      </c>
      <c r="P4404">
        <f>IF(N4404&gt;O4406,"ND",IF(N4404&lt;O4407,"ND",N4404))</f>
        <v>0</v>
      </c>
      <c r="Q4404">
        <f>AVERAGE(P4404:P4409)</f>
        <v>0</v>
      </c>
      <c r="R4404">
        <f t="shared" si="625"/>
        <v>2</v>
      </c>
    </row>
    <row r="4405" spans="1:18">
      <c r="A4405">
        <v>101669.05</v>
      </c>
      <c r="B4405">
        <v>0</v>
      </c>
      <c r="D4405">
        <f t="shared" si="620"/>
        <v>0</v>
      </c>
      <c r="E4405">
        <v>2</v>
      </c>
      <c r="F4405" t="s">
        <v>12</v>
      </c>
      <c r="G4405">
        <f t="shared" si="621"/>
        <v>1</v>
      </c>
      <c r="H4405">
        <f t="shared" si="622"/>
        <v>0</v>
      </c>
      <c r="K4405">
        <f t="shared" si="623"/>
        <v>0</v>
      </c>
      <c r="L4405">
        <v>2</v>
      </c>
      <c r="M4405" t="s">
        <v>12</v>
      </c>
      <c r="N4405">
        <f t="shared" si="624"/>
        <v>0</v>
      </c>
      <c r="O4405">
        <f>STDEV(N4404:N4409)</f>
        <v>0</v>
      </c>
      <c r="P4405">
        <f>IF(N4405&gt;O4406,"ND",IF(N4405&lt;O4407,"ND",N4405))</f>
        <v>0</v>
      </c>
    </row>
    <row r="4406" spans="1:18">
      <c r="A4406">
        <v>109767.72</v>
      </c>
      <c r="B4406">
        <v>0</v>
      </c>
      <c r="D4406">
        <f t="shared" si="620"/>
        <v>0</v>
      </c>
      <c r="E4406">
        <v>2</v>
      </c>
      <c r="F4406" t="s">
        <v>12</v>
      </c>
      <c r="G4406">
        <f t="shared" si="621"/>
        <v>1</v>
      </c>
      <c r="H4406">
        <f t="shared" si="622"/>
        <v>0</v>
      </c>
      <c r="K4406">
        <f t="shared" si="623"/>
        <v>0</v>
      </c>
      <c r="L4406">
        <v>2</v>
      </c>
      <c r="M4406" t="s">
        <v>12</v>
      </c>
      <c r="N4406">
        <f t="shared" si="624"/>
        <v>0</v>
      </c>
      <c r="O4406">
        <f>O4404+(O4405*1.89)</f>
        <v>0</v>
      </c>
      <c r="P4406">
        <f>IF(N4406&gt;O4406,"ND",IF(N4406&lt;O4407,"ND",N4406))</f>
        <v>0</v>
      </c>
    </row>
    <row r="4407" spans="1:18">
      <c r="A4407">
        <v>149659.48000000001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0</v>
      </c>
      <c r="P4407">
        <f>IF(N4407&gt;O4406,"ND",IF(N4407&lt;O4407,"ND",N4407))</f>
        <v>0</v>
      </c>
    </row>
    <row r="4408" spans="1:18">
      <c r="A4408">
        <v>156238.39000000001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120866.93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188260.87</v>
      </c>
      <c r="B4410">
        <v>279586.36</v>
      </c>
      <c r="D4410">
        <f t="shared" si="620"/>
        <v>279586.36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187651.03</v>
      </c>
      <c r="B4411">
        <v>261227.25</v>
      </c>
      <c r="D4411">
        <f t="shared" si="620"/>
        <v>261227.25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194073.59</v>
      </c>
      <c r="B4412">
        <v>298550.94</v>
      </c>
      <c r="D4412">
        <f t="shared" si="620"/>
        <v>298550.94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189306.05</v>
      </c>
      <c r="B4413">
        <v>296379.01</v>
      </c>
      <c r="D4413">
        <f t="shared" si="620"/>
        <v>296379.01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192093.91</v>
      </c>
      <c r="B4414">
        <v>276573.28000000003</v>
      </c>
      <c r="D4414">
        <f t="shared" si="620"/>
        <v>276573.28000000003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167924.4</v>
      </c>
      <c r="B4415">
        <v>345804.88</v>
      </c>
      <c r="D4415">
        <f t="shared" si="620"/>
        <v>345804.88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100759.03999999999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1.2852152321173893E-5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103928.09</v>
      </c>
      <c r="B4417">
        <v>1117.22</v>
      </c>
      <c r="D4417">
        <f t="shared" si="620"/>
        <v>1117.22</v>
      </c>
      <c r="E4417">
        <v>1</v>
      </c>
      <c r="F4417" t="s">
        <v>12</v>
      </c>
      <c r="G4417">
        <f t="shared" si="621"/>
        <v>1</v>
      </c>
      <c r="H4417">
        <f t="shared" si="622"/>
        <v>1117.22</v>
      </c>
      <c r="K4417">
        <f t="shared" si="623"/>
        <v>7.7112913927043355E-5</v>
      </c>
      <c r="L4417">
        <v>1</v>
      </c>
      <c r="M4417" t="s">
        <v>12</v>
      </c>
      <c r="N4417">
        <f t="shared" si="624"/>
        <v>7.7112913927043355E-5</v>
      </c>
      <c r="O4417">
        <f>STDEV(N4416:N4421)</f>
        <v>3.1481215283402466E-5</v>
      </c>
      <c r="P4417" t="str">
        <f>IF(N4417&gt;O4418,"ND",IF(N4417&lt;O4419,"ND",N4417))</f>
        <v>ND</v>
      </c>
    </row>
    <row r="4418" spans="1:18">
      <c r="A4418">
        <v>104919.9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7.2351649206804552E-5</v>
      </c>
      <c r="P4418">
        <f>IF(N4418&gt;O4418,"ND",IF(N4418&lt;O4419,"ND",N4418))</f>
        <v>0</v>
      </c>
    </row>
    <row r="4419" spans="1:18">
      <c r="A4419">
        <v>115060.98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-4.6647344564456763E-5</v>
      </c>
      <c r="P4419">
        <f>IF(N4419&gt;O4418,"ND",IF(N4419&lt;O4419,"ND",N4419))</f>
        <v>0</v>
      </c>
    </row>
    <row r="4420" spans="1:18">
      <c r="A4420">
        <v>99655.99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82762.89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108316.17</v>
      </c>
      <c r="B4422">
        <v>123758.66</v>
      </c>
      <c r="D4422">
        <f t="shared" si="626"/>
        <v>123758.66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108727.96</v>
      </c>
      <c r="B4423">
        <v>104332.04</v>
      </c>
      <c r="D4423">
        <f t="shared" si="626"/>
        <v>104332.04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124858.66</v>
      </c>
      <c r="B4424">
        <v>101913</v>
      </c>
      <c r="D4424">
        <f t="shared" si="626"/>
        <v>101913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127249.47</v>
      </c>
      <c r="B4425">
        <v>95319.76</v>
      </c>
      <c r="D4425">
        <f t="shared" si="626"/>
        <v>95319.76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132390.46</v>
      </c>
      <c r="B4426">
        <v>89331.88</v>
      </c>
      <c r="D4426">
        <f t="shared" si="626"/>
        <v>89331.88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132182.32999999999</v>
      </c>
      <c r="B4427">
        <v>117841.57</v>
      </c>
      <c r="D4427">
        <f t="shared" si="626"/>
        <v>117841.57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987.12</v>
      </c>
      <c r="B4428">
        <v>5740.23</v>
      </c>
      <c r="D4428">
        <f t="shared" si="626"/>
        <v>5740.23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5692.92</v>
      </c>
      <c r="D4429">
        <f t="shared" si="626"/>
        <v>5692.92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1524.2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898.33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145.08000000000001</v>
      </c>
      <c r="B4434">
        <v>1667.03</v>
      </c>
      <c r="D4434">
        <f t="shared" si="626"/>
        <v>1667.03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194.56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785.36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800.03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2074.21</v>
      </c>
      <c r="B4439">
        <v>9537.39</v>
      </c>
      <c r="D4439">
        <f t="shared" si="626"/>
        <v>9537.39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510.32</v>
      </c>
      <c r="B4440">
        <v>5873.64</v>
      </c>
      <c r="D4440">
        <f t="shared" si="626"/>
        <v>5873.64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4289.5200000000004</v>
      </c>
      <c r="B4442">
        <v>12732.55</v>
      </c>
      <c r="D4442">
        <f t="shared" si="626"/>
        <v>12732.55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24.22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472.56</v>
      </c>
      <c r="B4444">
        <v>1575.43</v>
      </c>
      <c r="D4444">
        <f t="shared" si="626"/>
        <v>1575.43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603.74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2886.5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560.98</v>
      </c>
      <c r="D4448">
        <f t="shared" si="626"/>
        <v>560.98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102.88</v>
      </c>
      <c r="B4450">
        <v>2168.1999999999998</v>
      </c>
      <c r="D4450">
        <f t="shared" si="626"/>
        <v>2168.1999999999998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668.6</v>
      </c>
      <c r="B4453">
        <v>2748.49</v>
      </c>
      <c r="D4453">
        <f t="shared" si="626"/>
        <v>2748.49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4538.2</v>
      </c>
      <c r="D4454">
        <f t="shared" si="626"/>
        <v>4538.2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184.44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438.98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2793.93</v>
      </c>
      <c r="B4457">
        <v>2498.85</v>
      </c>
      <c r="D4457">
        <f t="shared" si="626"/>
        <v>2498.85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1414.46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1360.02</v>
      </c>
      <c r="D4463">
        <f t="shared" si="626"/>
        <v>1360.02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784.64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413.13</v>
      </c>
      <c r="B4468">
        <v>956.82</v>
      </c>
      <c r="D4468">
        <f t="shared" si="626"/>
        <v>956.82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518.67999999999995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239.1</v>
      </c>
      <c r="B4471">
        <v>1884.94</v>
      </c>
      <c r="D4471">
        <f t="shared" si="626"/>
        <v>1884.94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1157.3900000000001</v>
      </c>
      <c r="B4472">
        <v>2591.5</v>
      </c>
      <c r="D4472">
        <f t="shared" si="626"/>
        <v>2591.5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391.21</v>
      </c>
      <c r="B4476">
        <v>751.77</v>
      </c>
      <c r="D4476">
        <f t="shared" si="626"/>
        <v>751.77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1664.74</v>
      </c>
      <c r="B4477">
        <v>9038.5300000000007</v>
      </c>
      <c r="D4477">
        <f t="shared" si="626"/>
        <v>9038.5300000000007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240.78</v>
      </c>
      <c r="B4478">
        <v>1007.65</v>
      </c>
      <c r="D4478">
        <f t="shared" si="626"/>
        <v>1007.65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2655.72</v>
      </c>
      <c r="B4479">
        <v>1522.27</v>
      </c>
      <c r="D4479">
        <f t="shared" si="626"/>
        <v>1522.27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204.53</v>
      </c>
      <c r="B4480">
        <v>286.52999999999997</v>
      </c>
      <c r="D4480">
        <f t="shared" si="626"/>
        <v>286.52999999999997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1160.9100000000001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999.93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3037.88</v>
      </c>
      <c r="D4486">
        <f t="shared" si="632"/>
        <v>3037.88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1618.59</v>
      </c>
      <c r="D4487">
        <f t="shared" si="632"/>
        <v>1618.59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852.73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471.57</v>
      </c>
      <c r="B4489">
        <v>528.54999999999995</v>
      </c>
      <c r="D4489">
        <f t="shared" si="632"/>
        <v>528.54999999999995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718.09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1002.99</v>
      </c>
      <c r="B4491">
        <v>2166.39</v>
      </c>
      <c r="D4491">
        <f t="shared" si="632"/>
        <v>2166.39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347.36</v>
      </c>
      <c r="B4492">
        <v>760.53</v>
      </c>
      <c r="D4492">
        <f t="shared" si="632"/>
        <v>760.53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302.88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153.82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1402.44</v>
      </c>
      <c r="B4495">
        <v>969.65</v>
      </c>
      <c r="D4495">
        <f t="shared" si="632"/>
        <v>969.65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1115.06</v>
      </c>
      <c r="B4496">
        <v>2828.83</v>
      </c>
      <c r="D4496">
        <f t="shared" si="632"/>
        <v>2828.83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8151.56</v>
      </c>
      <c r="D4497">
        <f t="shared" si="632"/>
        <v>8151.56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892.37</v>
      </c>
      <c r="B4498">
        <v>7380.63</v>
      </c>
      <c r="D4498">
        <f t="shared" si="632"/>
        <v>7380.63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177.14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362.89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1964.1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11506.11</v>
      </c>
      <c r="B4503">
        <v>15783.62</v>
      </c>
      <c r="D4503">
        <f t="shared" si="632"/>
        <v>15783.62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2153.9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2250.5500000000002</v>
      </c>
      <c r="B4506">
        <v>2625.18</v>
      </c>
      <c r="D4506">
        <f t="shared" si="632"/>
        <v>2625.18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957.89</v>
      </c>
      <c r="B4507">
        <v>860.3</v>
      </c>
      <c r="D4507">
        <f t="shared" si="632"/>
        <v>860.3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3290.79</v>
      </c>
      <c r="D4509">
        <f t="shared" si="632"/>
        <v>3290.79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2541.6799999999998</v>
      </c>
      <c r="B4510">
        <v>3895.73</v>
      </c>
      <c r="D4510">
        <f t="shared" si="632"/>
        <v>3895.73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17670.27</v>
      </c>
      <c r="B4511">
        <v>19063.02</v>
      </c>
      <c r="D4511">
        <f t="shared" si="632"/>
        <v>19063.02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0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2528.5700000000002</v>
      </c>
      <c r="D4517">
        <f t="shared" si="632"/>
        <v>2528.5700000000002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661.61</v>
      </c>
      <c r="D4518">
        <f t="shared" si="632"/>
        <v>661.61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2599.56</v>
      </c>
      <c r="D4519">
        <f t="shared" si="632"/>
        <v>2599.56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185.83</v>
      </c>
      <c r="D4520">
        <f t="shared" si="632"/>
        <v>185.83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1972.74</v>
      </c>
      <c r="B4521">
        <v>2080.0500000000002</v>
      </c>
      <c r="D4521">
        <f t="shared" si="632"/>
        <v>2080.0500000000002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3544.92</v>
      </c>
      <c r="B4522">
        <v>4759.7700000000004</v>
      </c>
      <c r="D4522">
        <f t="shared" si="632"/>
        <v>4759.7700000000004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1796.15</v>
      </c>
      <c r="B4523">
        <v>1555.06</v>
      </c>
      <c r="D4523">
        <f t="shared" si="632"/>
        <v>1555.06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834.45</v>
      </c>
      <c r="D4524">
        <f t="shared" si="632"/>
        <v>834.45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1004.4</v>
      </c>
      <c r="B4525">
        <v>4333.05</v>
      </c>
      <c r="D4525">
        <f t="shared" si="632"/>
        <v>4333.05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481.24</v>
      </c>
      <c r="B4526">
        <v>2727.04</v>
      </c>
      <c r="D4526">
        <f t="shared" si="632"/>
        <v>2727.04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4558.6499999999996</v>
      </c>
      <c r="D4528">
        <f t="shared" si="632"/>
        <v>4558.6499999999996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7178.93</v>
      </c>
      <c r="D4529">
        <f t="shared" si="632"/>
        <v>7178.93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6660.63</v>
      </c>
      <c r="B4530">
        <v>11991.26</v>
      </c>
      <c r="D4530">
        <f t="shared" si="632"/>
        <v>11991.26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3588.32</v>
      </c>
      <c r="B4531">
        <v>9148.11</v>
      </c>
      <c r="D4531">
        <f t="shared" si="632"/>
        <v>9148.11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1846.35</v>
      </c>
      <c r="B4532">
        <v>2449.96</v>
      </c>
      <c r="D4532">
        <f t="shared" si="632"/>
        <v>2449.96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1631.69</v>
      </c>
      <c r="D4534">
        <f t="shared" si="632"/>
        <v>1631.69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415.95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1123.82</v>
      </c>
      <c r="B4538">
        <v>10578.73</v>
      </c>
      <c r="D4538">
        <f t="shared" si="632"/>
        <v>10578.73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281.39</v>
      </c>
      <c r="B4539">
        <v>1996.6</v>
      </c>
      <c r="D4539">
        <f t="shared" si="632"/>
        <v>1996.6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855.98</v>
      </c>
      <c r="B4540">
        <v>5422.25</v>
      </c>
      <c r="D4540">
        <f t="shared" si="632"/>
        <v>5422.25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171.61</v>
      </c>
      <c r="D4541">
        <f t="shared" si="632"/>
        <v>171.61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313.57</v>
      </c>
      <c r="B4542">
        <v>4124.5200000000004</v>
      </c>
      <c r="D4542">
        <f t="shared" si="632"/>
        <v>4124.5200000000004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228.27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620.78</v>
      </c>
      <c r="D4544">
        <f t="shared" si="632"/>
        <v>620.78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922.8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991.43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1348.85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1499.59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2998.14</v>
      </c>
      <c r="D4555">
        <f t="shared" si="638"/>
        <v>2998.14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99.43</v>
      </c>
      <c r="B4556">
        <v>6094.7</v>
      </c>
      <c r="D4556">
        <f t="shared" si="638"/>
        <v>6094.7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415.38</v>
      </c>
      <c r="B4557">
        <v>458.61</v>
      </c>
      <c r="D4557">
        <f t="shared" si="638"/>
        <v>458.61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335.7</v>
      </c>
      <c r="B4560">
        <v>53.02</v>
      </c>
      <c r="D4560">
        <f t="shared" si="638"/>
        <v>53.02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605.92999999999995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2146.7399999999998</v>
      </c>
      <c r="D4562">
        <f t="shared" si="638"/>
        <v>2146.7399999999998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39.869999999999997</v>
      </c>
      <c r="B4563">
        <v>11366.63</v>
      </c>
      <c r="D4563">
        <f t="shared" si="638"/>
        <v>11366.63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1854.54</v>
      </c>
      <c r="D4564">
        <f t="shared" si="638"/>
        <v>1854.54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1881.9</v>
      </c>
      <c r="D4565">
        <f t="shared" si="638"/>
        <v>1881.9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1093.49</v>
      </c>
      <c r="D4567">
        <f t="shared" si="638"/>
        <v>1093.49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2814.59</v>
      </c>
      <c r="D4569">
        <f t="shared" si="638"/>
        <v>2814.59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290.24</v>
      </c>
      <c r="B4573">
        <v>3.24</v>
      </c>
      <c r="D4573">
        <f t="shared" si="638"/>
        <v>3.24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1453.6</v>
      </c>
      <c r="B4574">
        <v>5970.21</v>
      </c>
      <c r="D4574">
        <f t="shared" si="638"/>
        <v>5970.21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3265.27</v>
      </c>
      <c r="D4575">
        <f t="shared" si="638"/>
        <v>3265.27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202.49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198.61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1068.27</v>
      </c>
      <c r="B4581">
        <v>717.94</v>
      </c>
      <c r="D4581">
        <f t="shared" si="638"/>
        <v>717.94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1169.3499999999999</v>
      </c>
      <c r="D4582">
        <f t="shared" si="638"/>
        <v>1169.3499999999999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821.76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2935.96</v>
      </c>
      <c r="D4584">
        <f t="shared" si="638"/>
        <v>2935.96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2071.9899999999998</v>
      </c>
      <c r="B4586">
        <v>7386.62</v>
      </c>
      <c r="D4586">
        <f t="shared" si="638"/>
        <v>7386.62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204.11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13005.21</v>
      </c>
      <c r="B4590">
        <v>55436.62</v>
      </c>
      <c r="D4590">
        <f t="shared" si="638"/>
        <v>55436.62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5126.72</v>
      </c>
      <c r="D4591">
        <f t="shared" si="638"/>
        <v>5126.72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1429.08</v>
      </c>
      <c r="B4592">
        <v>2740.77</v>
      </c>
      <c r="D4592">
        <f t="shared" si="638"/>
        <v>2740.77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1724.49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1277.58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1997.16</v>
      </c>
      <c r="B4598">
        <v>46.16</v>
      </c>
      <c r="D4598">
        <f t="shared" si="638"/>
        <v>46.16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1302.8900000000001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541.21</v>
      </c>
      <c r="B4600">
        <v>6108.08</v>
      </c>
      <c r="D4600">
        <f t="shared" si="638"/>
        <v>6108.08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5374.34</v>
      </c>
      <c r="D4603">
        <f t="shared" si="638"/>
        <v>5374.34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787.42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212.6</v>
      </c>
      <c r="B4606">
        <v>4484.3500000000004</v>
      </c>
      <c r="D4606">
        <f t="shared" si="638"/>
        <v>4484.3500000000004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0</v>
      </c>
      <c r="B4607">
        <v>4152.5</v>
      </c>
      <c r="D4607">
        <f t="shared" si="638"/>
        <v>4152.5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729.13</v>
      </c>
      <c r="D4608">
        <f t="shared" si="638"/>
        <v>729.13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162.24</v>
      </c>
      <c r="B4609">
        <v>117.6</v>
      </c>
      <c r="D4609">
        <f t="shared" si="638"/>
        <v>117.6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678.02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2207.5</v>
      </c>
      <c r="D4611">
        <f t="shared" si="638"/>
        <v>2207.5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770.37</v>
      </c>
      <c r="B4613">
        <v>2675.41</v>
      </c>
      <c r="D4613">
        <f t="shared" si="644"/>
        <v>2675.41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43.48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431.07</v>
      </c>
      <c r="B4616">
        <v>876.2</v>
      </c>
      <c r="D4616">
        <f t="shared" si="644"/>
        <v>876.2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214.26</v>
      </c>
      <c r="B4617">
        <v>5564.36</v>
      </c>
      <c r="D4617">
        <f t="shared" si="644"/>
        <v>5564.36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11574110.330000011</v>
      </c>
    </row>
  </sheetData>
  <sheetCalcPr fullCalcOnLoad="1"/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1.0035607622569205E-3</v>
      </c>
      <c r="C2">
        <f>'Sheet 1'!V3</f>
        <v>1.0844937627846913E-3</v>
      </c>
      <c r="D2">
        <f>'Sheet 1'!W3</f>
        <v>3.2196183943798786E-3</v>
      </c>
      <c r="E2">
        <f>'Sheet 1'!X3</f>
        <v>5.3523942416402787E-4</v>
      </c>
      <c r="F2">
        <f>'Sheet 1'!Y3</f>
        <v>5.495206807004883E-5</v>
      </c>
      <c r="G2">
        <f>'Sheet 1'!Z3</f>
        <v>1.8878020078797757E-3</v>
      </c>
      <c r="H2">
        <f>'Sheet 1'!AA3</f>
        <v>2.1710579665254162E-3</v>
      </c>
      <c r="I2">
        <f>'Sheet 1'!AB3</f>
        <v>1.9749023747109005E-3</v>
      </c>
      <c r="J2">
        <f>'Sheet 1'!AC3</f>
        <v>3.8115547019653388E-6</v>
      </c>
      <c r="K2">
        <f>'Sheet 1'!AD3</f>
        <v>3.8740366452519837E-5</v>
      </c>
      <c r="L2">
        <f>'Sheet 1'!AE3</f>
        <v>1.6784024766192793E-3</v>
      </c>
      <c r="M2">
        <f>'Sheet 1'!AF3</f>
        <v>2.827008624217275E-4</v>
      </c>
      <c r="N2">
        <f>'Sheet 1'!AG3</f>
        <v>1.5603861853736311E-3</v>
      </c>
      <c r="O2">
        <f>'Sheet 1'!AH3</f>
        <v>0</v>
      </c>
      <c r="P2">
        <f>'Sheet 1'!AI3</f>
        <v>2.0853893691158052E-3</v>
      </c>
      <c r="Q2">
        <f>'Sheet 1'!AJ3</f>
        <v>2.0613834455985446E-3</v>
      </c>
      <c r="R2">
        <f>'Sheet 1'!AK3</f>
        <v>0</v>
      </c>
      <c r="S2">
        <f>'Sheet 1'!AL3</f>
        <v>1.127903906947099E-3</v>
      </c>
      <c r="T2">
        <f>'Sheet 1'!AM3</f>
        <v>0</v>
      </c>
      <c r="U2">
        <f>'Sheet 1'!AN3</f>
        <v>0</v>
      </c>
      <c r="V2">
        <f>'Sheet 1'!AO3</f>
        <v>1.238782750991703E-3</v>
      </c>
      <c r="W2">
        <f>'Sheet 1'!AP3</f>
        <v>1.616311804596482E-4</v>
      </c>
      <c r="X2">
        <f>'Sheet 1'!AQ3</f>
        <v>0</v>
      </c>
      <c r="Y2">
        <f>'Sheet 1'!AR3</f>
        <v>1.7678256008718531E-3</v>
      </c>
      <c r="Z2">
        <f>'Sheet 1'!AS3</f>
        <v>7.0004502048712832E-4</v>
      </c>
      <c r="AA2">
        <f>'Sheet 1'!AT3</f>
        <v>0</v>
      </c>
      <c r="AB2">
        <f>'Sheet 1'!AU3</f>
        <v>6.8730918422709028E-4</v>
      </c>
      <c r="AC2">
        <f>'Sheet 1'!AV3</f>
        <v>0</v>
      </c>
      <c r="AD2">
        <f>'Sheet 1'!AW3</f>
        <v>2.9934521809531103E-4</v>
      </c>
      <c r="AE2">
        <f>'Sheet 1'!AX3</f>
        <v>2.968506830458313E-4</v>
      </c>
      <c r="AF2">
        <f>'Sheet 1'!AY3</f>
        <v>4.9584388800581027E-3</v>
      </c>
      <c r="AG2">
        <f>'Sheet 1'!AZ3</f>
        <v>6.0457014726400635E-4</v>
      </c>
      <c r="AH2">
        <f>'Sheet 1'!BA3</f>
        <v>1.517853871160527E-3</v>
      </c>
      <c r="AI2">
        <f>'Sheet 1'!BB3</f>
        <v>0</v>
      </c>
      <c r="AJ2">
        <f>'Sheet 1'!BC3</f>
        <v>3.4580946148456831E-2</v>
      </c>
      <c r="AK2">
        <f>'Sheet 1'!BD3</f>
        <v>0</v>
      </c>
      <c r="AL2">
        <f>'Sheet 1'!BE3</f>
        <v>1.9903875784207891E-2</v>
      </c>
      <c r="AM2">
        <f>'Sheet 1'!BF3</f>
        <v>1.1474832308814257E-5</v>
      </c>
      <c r="AN2">
        <f>'Sheet 1'!BG3</f>
        <v>3.1393276946950995E-2</v>
      </c>
      <c r="AO2">
        <f>'Sheet 1'!BH3</f>
        <v>5.4148125635832078E-6</v>
      </c>
      <c r="AP2">
        <f>'Sheet 1'!BI3</f>
        <v>0</v>
      </c>
      <c r="AQ2">
        <f>'Sheet 1'!BJ3</f>
        <v>1.5453948278849332E-3</v>
      </c>
      <c r="AR2">
        <f>'Sheet 1'!BK3</f>
        <v>1.7469689338684849E-3</v>
      </c>
      <c r="AS2">
        <f>'Sheet 1'!BL3</f>
        <v>0</v>
      </c>
      <c r="AT2">
        <f>'Sheet 1'!BM3</f>
        <v>1.3347650911873299E-3</v>
      </c>
      <c r="AU2">
        <f>'Sheet 1'!BN3</f>
        <v>2.2313046317382194E-3</v>
      </c>
      <c r="AV2">
        <f>'Sheet 1'!BO3</f>
        <v>0</v>
      </c>
      <c r="AW2">
        <f>'Sheet 1'!BP3</f>
        <v>7.5144661271478409E-4</v>
      </c>
      <c r="AX2">
        <f>'Sheet 1'!BQ3</f>
        <v>2.046770924292877E-5</v>
      </c>
      <c r="AY2">
        <f>'Sheet 1'!BR3</f>
        <v>3.4395795024789533E-4</v>
      </c>
      <c r="AZ2">
        <f>'Sheet 1'!BS3</f>
        <v>2.1311660826704476E-3</v>
      </c>
      <c r="BA2">
        <f>'Sheet 1'!BT3</f>
        <v>1.522839037222486E-3</v>
      </c>
      <c r="BB2">
        <f>'Sheet 1'!BU3</f>
        <v>5.6497777534397223E-5</v>
      </c>
      <c r="BC2">
        <f>'Sheet 1'!BV3</f>
        <v>1.8109526300547294E-6</v>
      </c>
      <c r="BD2">
        <f>'Sheet 1'!BW3</f>
        <v>0</v>
      </c>
      <c r="BE2">
        <f>'Sheet 1'!BX3</f>
        <v>0</v>
      </c>
      <c r="BF2">
        <f>'Sheet 1'!BY3</f>
        <v>0</v>
      </c>
      <c r="BG2">
        <f>'Sheet 1'!BZ3</f>
        <v>0</v>
      </c>
      <c r="BH2">
        <f>'Sheet 1'!CA3</f>
        <v>3.8996644792520874E-5</v>
      </c>
      <c r="BI2">
        <f>'Sheet 1'!CB3</f>
        <v>5.6746132125226492E-5</v>
      </c>
      <c r="BJ2">
        <f>'Sheet 1'!CC3</f>
        <v>2.3206289983140725E-5</v>
      </c>
      <c r="BK2">
        <f>'Sheet 1'!CD3</f>
        <v>1.3715980897552741E-4</v>
      </c>
      <c r="BL2">
        <f>'Sheet 1'!CE3</f>
        <v>1.5797989370625948E-4</v>
      </c>
      <c r="BM2">
        <f>'Sheet 1'!CF3</f>
        <v>1.2108847917726777E-4</v>
      </c>
      <c r="BN2">
        <f>'Sheet 1'!CG3</f>
        <v>8.1631505044176312E-5</v>
      </c>
      <c r="BO2">
        <f>'Sheet 1'!CH3</f>
        <v>2.5382313450949135E-5</v>
      </c>
      <c r="BP2">
        <f>'Sheet 1'!CI3</f>
        <v>0</v>
      </c>
      <c r="BQ2">
        <f>'Sheet 1'!CJ3</f>
        <v>1.5320453348459718E-4</v>
      </c>
      <c r="BR2">
        <f>'Sheet 1'!CK3</f>
        <v>1.7505383804388222E-4</v>
      </c>
      <c r="BS2">
        <f>'Sheet 1'!CL3</f>
        <v>2.3171269325304882E-4</v>
      </c>
      <c r="BT2">
        <f>'Sheet 1'!CM3</f>
        <v>3.1801707031792111E-5</v>
      </c>
      <c r="BU2">
        <f>'Sheet 1'!CN3</f>
        <v>9.4292036768289874E-6</v>
      </c>
      <c r="BV2">
        <f>'Sheet 1'!CO3</f>
        <v>0</v>
      </c>
      <c r="BW2">
        <f>'Sheet 1'!CP3</f>
        <v>2.223739475594655E-6</v>
      </c>
      <c r="BX2">
        <f>'Sheet 1'!CQ3</f>
        <v>0</v>
      </c>
      <c r="BY2">
        <f>'Sheet 1'!CR3</f>
        <v>1.3231909228259427E-5</v>
      </c>
      <c r="BZ2">
        <f>'Sheet 1'!CS3</f>
        <v>3.0659877424863539E-5</v>
      </c>
      <c r="CA2">
        <f>'Sheet 1'!CT3</f>
        <v>0</v>
      </c>
      <c r="CB2">
        <f>'Sheet 1'!CU3</f>
        <v>5.5299136959410431E-4</v>
      </c>
      <c r="CC2">
        <f>'Sheet 1'!CV3</f>
        <v>0</v>
      </c>
      <c r="CD2">
        <f>'Sheet 1'!CW3</f>
        <v>3.6081977524181374E-4</v>
      </c>
      <c r="CE2">
        <f>'Sheet 1'!CX3</f>
        <v>9.2278143619301378E-3</v>
      </c>
      <c r="CF2">
        <f>'Sheet 1'!CY3</f>
        <v>0</v>
      </c>
      <c r="CG2">
        <f>'Sheet 1'!CZ3</f>
        <v>0</v>
      </c>
      <c r="CH2">
        <f>'Sheet 1'!DA3</f>
        <v>0</v>
      </c>
      <c r="CI2">
        <f>'Sheet 1'!DB3</f>
        <v>1.6288864475065806E-2</v>
      </c>
      <c r="CJ2">
        <f>'Sheet 1'!DC3</f>
        <v>1.4596205322883776E-4</v>
      </c>
      <c r="CK2">
        <f>'Sheet 1'!DD3</f>
        <v>0</v>
      </c>
      <c r="CL2">
        <f>'Sheet 1'!DE3</f>
        <v>7.4638073430268511E-5</v>
      </c>
      <c r="CM2">
        <f>'Sheet 1'!DF3</f>
        <v>0</v>
      </c>
      <c r="CN2">
        <f>'Sheet 1'!DG3</f>
        <v>1.4743725867683287E-4</v>
      </c>
      <c r="CO2">
        <f>'Sheet 1'!DH3</f>
        <v>0</v>
      </c>
      <c r="CP2">
        <f>'Sheet 1'!DI3</f>
        <v>0</v>
      </c>
      <c r="CQ2">
        <f>'Sheet 1'!DJ3</f>
        <v>9.1331909157986786E-6</v>
      </c>
      <c r="CR2">
        <f>'Sheet 1'!DK3</f>
        <v>0</v>
      </c>
      <c r="CS2">
        <f>'Sheet 1'!DL3</f>
        <v>0</v>
      </c>
      <c r="CT2">
        <f>'Sheet 1'!DM3</f>
        <v>0</v>
      </c>
      <c r="CU2">
        <f>'Sheet 1'!DN3</f>
        <v>2.7409231624123671E-5</v>
      </c>
      <c r="CV2">
        <f>'Sheet 1'!DO3</f>
        <v>0</v>
      </c>
      <c r="CW2">
        <f>'Sheet 1'!DP3</f>
        <v>0</v>
      </c>
      <c r="CX2">
        <f>'Sheet 1'!DQ3</f>
        <v>0</v>
      </c>
      <c r="CY2">
        <f>'Sheet 1'!DR3</f>
        <v>0</v>
      </c>
      <c r="CZ2">
        <f>'Sheet 1'!DS3</f>
        <v>3.9694513095489173E-6</v>
      </c>
      <c r="DA2">
        <f>'Sheet 1'!DT3</f>
        <v>5.1936994753810037E-5</v>
      </c>
      <c r="DB2">
        <f>'Sheet 1'!DU3</f>
        <v>0</v>
      </c>
      <c r="DC2">
        <f>'Sheet 1'!DV3</f>
        <v>0</v>
      </c>
      <c r="DD2">
        <f>'Sheet 1'!DW3</f>
        <v>2.4741473006983553E-5</v>
      </c>
      <c r="DE2">
        <f>'Sheet 1'!DX3</f>
        <v>0</v>
      </c>
    </row>
    <row r="3" spans="1:109">
      <c r="A3" t="str">
        <f>'Sheet 1'!T4</f>
        <v>B</v>
      </c>
      <c r="B3">
        <f>'Sheet 1'!U4</f>
        <v>6.6655333955800261E-5</v>
      </c>
      <c r="C3">
        <f>'Sheet 1'!V4</f>
        <v>0</v>
      </c>
      <c r="D3">
        <f>'Sheet 1'!W4</f>
        <v>2.8255749833243029E-4</v>
      </c>
      <c r="E3">
        <f>'Sheet 1'!X4</f>
        <v>1.1994572156628072E-4</v>
      </c>
      <c r="F3">
        <f>'Sheet 1'!Y4</f>
        <v>0</v>
      </c>
      <c r="G3">
        <f>'Sheet 1'!Z4</f>
        <v>2.2391387227935914E-3</v>
      </c>
      <c r="H3">
        <f>'Sheet 1'!AA4</f>
        <v>7.8485281056600521E-4</v>
      </c>
      <c r="I3">
        <f>'Sheet 1'!AB4</f>
        <v>1.6459482303123119E-3</v>
      </c>
      <c r="J3">
        <f>'Sheet 1'!AC4</f>
        <v>0</v>
      </c>
      <c r="K3">
        <f>'Sheet 1'!AD4</f>
        <v>1.1449433997076692E-4</v>
      </c>
      <c r="L3">
        <f>'Sheet 1'!AE4</f>
        <v>1.3025093748188265E-3</v>
      </c>
      <c r="M3">
        <f>'Sheet 1'!AF4</f>
        <v>2.5442923376598088E-4</v>
      </c>
      <c r="N3">
        <f>'Sheet 1'!AG4</f>
        <v>2.2167281371516315E-3</v>
      </c>
      <c r="O3">
        <f>'Sheet 1'!AH4</f>
        <v>0</v>
      </c>
      <c r="P3">
        <f>'Sheet 1'!AI4</f>
        <v>1.5092511194648329E-3</v>
      </c>
      <c r="Q3">
        <f>'Sheet 1'!AJ4</f>
        <v>1.6510419271703574E-3</v>
      </c>
      <c r="R3">
        <f>'Sheet 1'!AK4</f>
        <v>0</v>
      </c>
      <c r="S3">
        <f>'Sheet 1'!AL4</f>
        <v>1.6181083452842463E-3</v>
      </c>
      <c r="T3">
        <f>'Sheet 1'!AM4</f>
        <v>0</v>
      </c>
      <c r="U3">
        <f>'Sheet 1'!AN4</f>
        <v>2.4362626065064799E-5</v>
      </c>
      <c r="V3">
        <f>'Sheet 1'!AO4</f>
        <v>3.2146530265591881E-3</v>
      </c>
      <c r="W3">
        <f>'Sheet 1'!AP4</f>
        <v>2.323890544996337E-3</v>
      </c>
      <c r="X3">
        <f>'Sheet 1'!AQ4</f>
        <v>0</v>
      </c>
      <c r="Y3">
        <f>'Sheet 1'!AR4</f>
        <v>1.33084047977154E-3</v>
      </c>
      <c r="Z3">
        <f>'Sheet 1'!AS4</f>
        <v>2.4060919896498351E-3</v>
      </c>
      <c r="AA3">
        <f>'Sheet 1'!AT4</f>
        <v>9.7353789560760513E-4</v>
      </c>
      <c r="AB3">
        <f>'Sheet 1'!AU4</f>
        <v>9.8265815058900152E-4</v>
      </c>
      <c r="AC3">
        <f>'Sheet 1'!AV4</f>
        <v>7.4509189352466585E-4</v>
      </c>
      <c r="AD3">
        <f>'Sheet 1'!AW4</f>
        <v>0</v>
      </c>
      <c r="AE3">
        <f>'Sheet 1'!AX4</f>
        <v>0</v>
      </c>
      <c r="AF3">
        <f>'Sheet 1'!AY4</f>
        <v>8.4666367077298067E-4</v>
      </c>
      <c r="AG3">
        <f>'Sheet 1'!AZ4</f>
        <v>2.4391598461578394E-4</v>
      </c>
      <c r="AH3">
        <f>'Sheet 1'!BA4</f>
        <v>2.8781336666748058E-3</v>
      </c>
      <c r="AI3">
        <f>'Sheet 1'!BB4</f>
        <v>1.0547128704356679E-4</v>
      </c>
      <c r="AJ3">
        <f>'Sheet 1'!BC4</f>
        <v>2.0819426835086835E-2</v>
      </c>
      <c r="AK3">
        <f>'Sheet 1'!BD4</f>
        <v>0</v>
      </c>
      <c r="AL3">
        <f>'Sheet 1'!BE4</f>
        <v>3.1140554713516445E-2</v>
      </c>
      <c r="AM3">
        <f>'Sheet 1'!BF4</f>
        <v>0</v>
      </c>
      <c r="AN3">
        <f>'Sheet 1'!BG4</f>
        <v>1.8773934636211121E-2</v>
      </c>
      <c r="AO3">
        <f>'Sheet 1'!BH4</f>
        <v>0</v>
      </c>
      <c r="AP3">
        <f>'Sheet 1'!BI4</f>
        <v>4.6068328760756472E-5</v>
      </c>
      <c r="AQ3">
        <f>'Sheet 1'!BJ4</f>
        <v>1.6629925365721828E-3</v>
      </c>
      <c r="AR3">
        <f>'Sheet 1'!BK4</f>
        <v>1.1793071155516152E-3</v>
      </c>
      <c r="AS3">
        <f>'Sheet 1'!BL4</f>
        <v>3.4679756962759616E-5</v>
      </c>
      <c r="AT3">
        <f>'Sheet 1'!BM4</f>
        <v>1.8016120096222086E-3</v>
      </c>
      <c r="AU3">
        <f>'Sheet 1'!BN4</f>
        <v>1.1684779261146112E-3</v>
      </c>
      <c r="AV3">
        <f>'Sheet 1'!BO4</f>
        <v>0</v>
      </c>
      <c r="AW3">
        <f>'Sheet 1'!BP4</f>
        <v>3.7947453405734869E-3</v>
      </c>
      <c r="AX3">
        <f>'Sheet 1'!BQ4</f>
        <v>0</v>
      </c>
      <c r="AY3">
        <f>'Sheet 1'!BR4</f>
        <v>0</v>
      </c>
      <c r="AZ3">
        <f>'Sheet 1'!BS4</f>
        <v>1.8016918349606302E-3</v>
      </c>
      <c r="BA3">
        <f>'Sheet 1'!BT4</f>
        <v>1.5323256838691202E-3</v>
      </c>
      <c r="BB3">
        <f>'Sheet 1'!BU4</f>
        <v>1.4188290093806186E-4</v>
      </c>
      <c r="BC3">
        <f>'Sheet 1'!BV4</f>
        <v>2.53867935596866E-4</v>
      </c>
      <c r="BD3">
        <f>'Sheet 1'!BW4</f>
        <v>2.4321688270455104E-4</v>
      </c>
      <c r="BE3">
        <f>'Sheet 1'!BX4</f>
        <v>1.2184858958091777E-4</v>
      </c>
      <c r="BF3">
        <f>'Sheet 1'!BY4</f>
        <v>0</v>
      </c>
      <c r="BG3">
        <f>'Sheet 1'!BZ4</f>
        <v>5.128255347715203E-5</v>
      </c>
      <c r="BH3">
        <f>'Sheet 1'!CA4</f>
        <v>6.0634923737345447E-5</v>
      </c>
      <c r="BI3">
        <f>'Sheet 1'!CB4</f>
        <v>1.1067240359912674E-4</v>
      </c>
      <c r="BJ3">
        <f>'Sheet 1'!CC4</f>
        <v>0</v>
      </c>
      <c r="BK3">
        <f>'Sheet 1'!CD4</f>
        <v>0</v>
      </c>
      <c r="BL3">
        <f>'Sheet 1'!CE4</f>
        <v>1.6132684089757105E-4</v>
      </c>
      <c r="BM3">
        <f>'Sheet 1'!CF4</f>
        <v>1.2854749837062544E-4</v>
      </c>
      <c r="BN3">
        <f>'Sheet 1'!CG4</f>
        <v>4.0683227404134559E-4</v>
      </c>
      <c r="BO3">
        <f>'Sheet 1'!CH4</f>
        <v>0</v>
      </c>
      <c r="BP3">
        <f>'Sheet 1'!CI4</f>
        <v>0</v>
      </c>
      <c r="BQ3">
        <f>'Sheet 1'!CJ4</f>
        <v>0</v>
      </c>
      <c r="BR3">
        <f>'Sheet 1'!CK4</f>
        <v>1.963165554480898E-5</v>
      </c>
      <c r="BS3">
        <f>'Sheet 1'!CL4</f>
        <v>0</v>
      </c>
      <c r="BT3">
        <f>'Sheet 1'!CM4</f>
        <v>0</v>
      </c>
      <c r="BU3">
        <f>'Sheet 1'!CN4</f>
        <v>3.1873602223873313E-5</v>
      </c>
      <c r="BV3">
        <f>'Sheet 1'!CO4</f>
        <v>0</v>
      </c>
      <c r="BW3">
        <f>'Sheet 1'!CP4</f>
        <v>0</v>
      </c>
      <c r="BX3">
        <f>'Sheet 1'!CQ4</f>
        <v>0</v>
      </c>
      <c r="BY3">
        <f>'Sheet 1'!CR4</f>
        <v>0</v>
      </c>
      <c r="BZ3">
        <f>'Sheet 1'!CS4</f>
        <v>0</v>
      </c>
      <c r="CA3">
        <f>'Sheet 1'!CT4</f>
        <v>0</v>
      </c>
      <c r="CB3">
        <f>'Sheet 1'!CU4</f>
        <v>0</v>
      </c>
      <c r="CC3">
        <f>'Sheet 1'!CV4</f>
        <v>4.8659912989964374E-5</v>
      </c>
      <c r="CD3">
        <f>'Sheet 1'!CW4</f>
        <v>4.6475488402712023E-6</v>
      </c>
      <c r="CE3">
        <f>'Sheet 1'!CX4</f>
        <v>2.4513082375402732E-2</v>
      </c>
      <c r="CF3">
        <f>'Sheet 1'!CY4</f>
        <v>0</v>
      </c>
      <c r="CG3">
        <f>'Sheet 1'!CZ4</f>
        <v>0</v>
      </c>
      <c r="CH3">
        <f>'Sheet 1'!DA4</f>
        <v>2.5705305062657686E-5</v>
      </c>
      <c r="CI3">
        <f>'Sheet 1'!DB4</f>
        <v>1.5566468343688739E-2</v>
      </c>
      <c r="CJ3">
        <f>'Sheet 1'!DC4</f>
        <v>0</v>
      </c>
      <c r="CK3">
        <f>'Sheet 1'!DD4</f>
        <v>0</v>
      </c>
      <c r="CL3">
        <f>'Sheet 1'!DE4</f>
        <v>0</v>
      </c>
      <c r="CM3">
        <f>'Sheet 1'!DF4</f>
        <v>0</v>
      </c>
      <c r="CN3">
        <f>'Sheet 1'!DG4</f>
        <v>6.9839104558758766E-5</v>
      </c>
      <c r="CO3">
        <f>'Sheet 1'!DH4</f>
        <v>0</v>
      </c>
      <c r="CP3">
        <f>'Sheet 1'!DI4</f>
        <v>0</v>
      </c>
      <c r="CQ3">
        <f>'Sheet 1'!DJ4</f>
        <v>4.5784184166642874E-5</v>
      </c>
      <c r="CR3">
        <f>'Sheet 1'!DK4</f>
        <v>0</v>
      </c>
      <c r="CS3">
        <f>'Sheet 1'!DL4</f>
        <v>1.8937679260569491E-4</v>
      </c>
      <c r="CT3">
        <f>'Sheet 1'!DM4</f>
        <v>0</v>
      </c>
      <c r="CU3">
        <f>'Sheet 1'!DN4</f>
        <v>2.6895341207853254E-4</v>
      </c>
      <c r="CV3">
        <f>'Sheet 1'!DO4</f>
        <v>9.7184744701984266E-5</v>
      </c>
      <c r="CW3">
        <f>'Sheet 1'!DP4</f>
        <v>1.1167816925257547E-4</v>
      </c>
      <c r="CX3">
        <f>'Sheet 1'!DQ4</f>
        <v>0</v>
      </c>
      <c r="CY3">
        <f>'Sheet 1'!DR4</f>
        <v>0</v>
      </c>
      <c r="CZ3">
        <f>'Sheet 1'!DS4</f>
        <v>0</v>
      </c>
      <c r="DA3">
        <f>'Sheet 1'!DT4</f>
        <v>3.281476817187061E-5</v>
      </c>
      <c r="DB3">
        <f>'Sheet 1'!DU4</f>
        <v>2.3816570334254928E-4</v>
      </c>
      <c r="DC3">
        <f>'Sheet 1'!DV4</f>
        <v>5.8317199237595522E-5</v>
      </c>
      <c r="DD3">
        <f>'Sheet 1'!DW4</f>
        <v>2.3502461828897855E-4</v>
      </c>
      <c r="DE3">
        <f>'Sheet 1'!DX4</f>
        <v>3.8823952426943123E-5</v>
      </c>
    </row>
    <row r="4" spans="1:109">
      <c r="A4" t="str">
        <f>'Sheet 1'!T2313</f>
        <v>C</v>
      </c>
      <c r="B4">
        <f>'Sheet 1'!U2313</f>
        <v>2.0777297307307115E-4</v>
      </c>
      <c r="C4">
        <f>'Sheet 1'!V2313</f>
        <v>3.6269546438159861E-4</v>
      </c>
      <c r="D4">
        <f>'Sheet 1'!W2313</f>
        <v>2.4997373914684489E-3</v>
      </c>
      <c r="E4">
        <f>'Sheet 1'!X2313</f>
        <v>2.1411412899553588E-4</v>
      </c>
      <c r="F4">
        <f>'Sheet 1'!Y2313</f>
        <v>0</v>
      </c>
      <c r="G4">
        <f>'Sheet 1'!Z2313</f>
        <v>1.9148102193821646E-3</v>
      </c>
      <c r="H4">
        <f>'Sheet 1'!AA2313</f>
        <v>2.3029128480985123E-3</v>
      </c>
      <c r="I4">
        <f>'Sheet 1'!AB2313</f>
        <v>3.2895736240293283E-3</v>
      </c>
      <c r="J4">
        <f>'Sheet 1'!AC2313</f>
        <v>8.8399183992297911E-5</v>
      </c>
      <c r="K4">
        <f>'Sheet 1'!AD2313</f>
        <v>0</v>
      </c>
      <c r="L4">
        <f>'Sheet 1'!AE2313</f>
        <v>1.9988878122263491E-3</v>
      </c>
      <c r="M4">
        <f>'Sheet 1'!AF2313</f>
        <v>0</v>
      </c>
      <c r="N4">
        <f>'Sheet 1'!AG2313</f>
        <v>1.3206717897898252E-3</v>
      </c>
      <c r="O4">
        <f>'Sheet 1'!AH2313</f>
        <v>0</v>
      </c>
      <c r="P4">
        <f>'Sheet 1'!AI2313</f>
        <v>2.5490188764791403E-3</v>
      </c>
      <c r="Q4">
        <f>'Sheet 1'!AJ2313</f>
        <v>2.7623740150288854E-3</v>
      </c>
      <c r="R4">
        <f>'Sheet 1'!AK2313</f>
        <v>0</v>
      </c>
      <c r="S4">
        <f>'Sheet 1'!AL2313</f>
        <v>8.5583793957408241E-4</v>
      </c>
      <c r="T4">
        <f>'Sheet 1'!AM2313</f>
        <v>4.2171031336372191E-5</v>
      </c>
      <c r="U4">
        <f>'Sheet 1'!AN2313</f>
        <v>0</v>
      </c>
      <c r="V4">
        <f>'Sheet 1'!AO2313</f>
        <v>1.0901165643211451E-3</v>
      </c>
      <c r="W4">
        <f>'Sheet 1'!AP2313</f>
        <v>8.1524809040106689E-6</v>
      </c>
      <c r="X4">
        <f>'Sheet 1'!AQ2313</f>
        <v>1.5960150209880534E-4</v>
      </c>
      <c r="Y4">
        <f>'Sheet 1'!AR2313</f>
        <v>1.3103448124172029E-3</v>
      </c>
      <c r="Z4">
        <f>'Sheet 1'!AS2313</f>
        <v>8.0142488861628235E-4</v>
      </c>
      <c r="AA4">
        <f>'Sheet 1'!AT2313</f>
        <v>0</v>
      </c>
      <c r="AB4">
        <f>'Sheet 1'!AU2313</f>
        <v>2.5590176535816958E-4</v>
      </c>
      <c r="AC4">
        <f>'Sheet 1'!AV2313</f>
        <v>0</v>
      </c>
      <c r="AD4">
        <f>'Sheet 1'!AW2313</f>
        <v>3.448436934353506E-4</v>
      </c>
      <c r="AE4">
        <f>'Sheet 1'!AX2313</f>
        <v>2.1067006231293838E-4</v>
      </c>
      <c r="AF4">
        <f>'Sheet 1'!AY2313</f>
        <v>3.7536925199238443E-3</v>
      </c>
      <c r="AG4">
        <f>'Sheet 1'!AZ2313</f>
        <v>2.1603929449136757E-6</v>
      </c>
      <c r="AH4">
        <f>'Sheet 1'!BA2313</f>
        <v>2.0449419140555623E-3</v>
      </c>
      <c r="AI4">
        <f>'Sheet 1'!BB2313</f>
        <v>1.3179144703810586E-4</v>
      </c>
      <c r="AJ4">
        <f>'Sheet 1'!BC2313</f>
        <v>3.6420080846993212E-2</v>
      </c>
      <c r="AK4">
        <f>'Sheet 1'!BD2313</f>
        <v>0</v>
      </c>
      <c r="AL4">
        <f>'Sheet 1'!BE2313</f>
        <v>2.0531599199766885E-2</v>
      </c>
      <c r="AM4">
        <f>'Sheet 1'!BF2313</f>
        <v>7.1139853070879735E-5</v>
      </c>
      <c r="AN4">
        <f>'Sheet 1'!BG2313</f>
        <v>2.8065130055871541E-2</v>
      </c>
      <c r="AO4">
        <f>'Sheet 1'!BH2313</f>
        <v>0</v>
      </c>
      <c r="AP4">
        <f>'Sheet 1'!BI2313</f>
        <v>0</v>
      </c>
      <c r="AQ4">
        <f>'Sheet 1'!BJ2313</f>
        <v>1.2926391383314471E-3</v>
      </c>
      <c r="AR4">
        <f>'Sheet 1'!BK2313</f>
        <v>1.4064454866584933E-3</v>
      </c>
      <c r="AS4">
        <f>'Sheet 1'!BL2313</f>
        <v>0</v>
      </c>
      <c r="AT4">
        <f>'Sheet 1'!BM2313</f>
        <v>1.2002903925192492E-3</v>
      </c>
      <c r="AU4">
        <f>'Sheet 1'!BN2313</f>
        <v>1.6984556547680694E-3</v>
      </c>
      <c r="AV4">
        <f>'Sheet 1'!BO2313</f>
        <v>8.1622820477224162E-6</v>
      </c>
      <c r="AW4">
        <f>'Sheet 1'!BP2313</f>
        <v>7.1190135699006557E-4</v>
      </c>
      <c r="AX4">
        <f>'Sheet 1'!BQ2313</f>
        <v>0</v>
      </c>
      <c r="AY4">
        <f>'Sheet 1'!BR2313</f>
        <v>6.9559407143670411E-5</v>
      </c>
      <c r="AZ4">
        <f>'Sheet 1'!BS2313</f>
        <v>1.73109249701825E-3</v>
      </c>
      <c r="BA4">
        <f>'Sheet 1'!BT2313</f>
        <v>2.0942138279963379E-3</v>
      </c>
      <c r="BB4">
        <f>'Sheet 1'!BU2313</f>
        <v>0</v>
      </c>
      <c r="BC4">
        <f>'Sheet 1'!BV2313</f>
        <v>2.1536115197750891E-4</v>
      </c>
      <c r="BD4">
        <f>'Sheet 1'!BW2313</f>
        <v>0</v>
      </c>
      <c r="BE4">
        <f>'Sheet 1'!BX2313</f>
        <v>0</v>
      </c>
      <c r="BF4">
        <f>'Sheet 1'!BY2313</f>
        <v>4.0289257758475601E-5</v>
      </c>
      <c r="BG4">
        <f>'Sheet 1'!BZ2313</f>
        <v>3.4993672202162119E-5</v>
      </c>
      <c r="BH4">
        <f>'Sheet 1'!CA2313</f>
        <v>0</v>
      </c>
      <c r="BI4">
        <f>'Sheet 1'!CB2313</f>
        <v>6.5771886298328786E-5</v>
      </c>
      <c r="BJ4">
        <f>'Sheet 1'!CC2313</f>
        <v>2.3100640018273522E-4</v>
      </c>
      <c r="BK4">
        <f>'Sheet 1'!CD2313</f>
        <v>0</v>
      </c>
      <c r="BL4">
        <f>'Sheet 1'!CE2313</f>
        <v>0</v>
      </c>
      <c r="BM4">
        <f>'Sheet 1'!CF2313</f>
        <v>7.9334046354114354E-6</v>
      </c>
      <c r="BN4">
        <f>'Sheet 1'!CG2313</f>
        <v>0</v>
      </c>
      <c r="BO4">
        <f>'Sheet 1'!CH2313</f>
        <v>0</v>
      </c>
      <c r="BP4">
        <f>'Sheet 1'!CI2313</f>
        <v>0</v>
      </c>
      <c r="BQ4">
        <f>'Sheet 1'!CJ2313</f>
        <v>0</v>
      </c>
      <c r="BR4">
        <f>'Sheet 1'!CK2313</f>
        <v>0</v>
      </c>
      <c r="BS4">
        <f>'Sheet 1'!CL2313</f>
        <v>0</v>
      </c>
      <c r="BT4">
        <f>'Sheet 1'!CM2313</f>
        <v>3.2803696368552285E-4</v>
      </c>
      <c r="BU4">
        <f>'Sheet 1'!CN2313</f>
        <v>0</v>
      </c>
      <c r="BV4">
        <f>'Sheet 1'!CO2313</f>
        <v>0</v>
      </c>
      <c r="BW4">
        <f>'Sheet 1'!CP2313</f>
        <v>0</v>
      </c>
      <c r="BX4">
        <f>'Sheet 1'!CQ2313</f>
        <v>1.7500894602843391E-4</v>
      </c>
      <c r="BY4">
        <f>'Sheet 1'!CR2313</f>
        <v>0</v>
      </c>
      <c r="BZ4">
        <f>'Sheet 1'!CS2313</f>
        <v>0</v>
      </c>
      <c r="CA4">
        <f>'Sheet 1'!CT2313</f>
        <v>0</v>
      </c>
      <c r="CB4">
        <f>'Sheet 1'!CU2313</f>
        <v>4.4178609265949163E-4</v>
      </c>
      <c r="CC4">
        <f>'Sheet 1'!CV2313</f>
        <v>1.4225186721243736E-5</v>
      </c>
      <c r="CD4">
        <f>'Sheet 1'!CW2313</f>
        <v>3.6601984667549066E-4</v>
      </c>
      <c r="CE4">
        <f>'Sheet 1'!CX2313</f>
        <v>7.1791645232876754E-3</v>
      </c>
      <c r="CF4">
        <f>'Sheet 1'!CY2313</f>
        <v>0</v>
      </c>
      <c r="CG4">
        <f>'Sheet 1'!CZ2313</f>
        <v>0</v>
      </c>
      <c r="CH4">
        <f>'Sheet 1'!DA2313</f>
        <v>0</v>
      </c>
      <c r="CI4">
        <f>'Sheet 1'!DB2313</f>
        <v>1.4256291087953184E-2</v>
      </c>
      <c r="CJ4">
        <f>'Sheet 1'!DC2313</f>
        <v>0</v>
      </c>
      <c r="CK4">
        <f>'Sheet 1'!DD2313</f>
        <v>0</v>
      </c>
      <c r="CL4">
        <f>'Sheet 1'!DE2313</f>
        <v>1.2394420503931532E-4</v>
      </c>
      <c r="CM4">
        <f>'Sheet 1'!DF2313</f>
        <v>0</v>
      </c>
      <c r="CN4">
        <f>'Sheet 1'!DG2313</f>
        <v>8.0682163762071935E-5</v>
      </c>
      <c r="CO4">
        <f>'Sheet 1'!DH2313</f>
        <v>6.3656357743644944E-5</v>
      </c>
      <c r="CP4">
        <f>'Sheet 1'!DI2313</f>
        <v>0</v>
      </c>
      <c r="CQ4">
        <f>'Sheet 1'!DJ2313</f>
        <v>1.3412520058834357E-5</v>
      </c>
      <c r="CR4">
        <f>'Sheet 1'!DK2313</f>
        <v>0</v>
      </c>
      <c r="CS4">
        <f>'Sheet 1'!DL2313</f>
        <v>0</v>
      </c>
      <c r="CT4">
        <f>'Sheet 1'!DM2313</f>
        <v>0</v>
      </c>
      <c r="CU4">
        <f>'Sheet 1'!DN2313</f>
        <v>0</v>
      </c>
      <c r="CV4">
        <f>'Sheet 1'!DO2313</f>
        <v>0</v>
      </c>
      <c r="CW4">
        <f>'Sheet 1'!DP2313</f>
        <v>4.5435674969119779E-4</v>
      </c>
      <c r="CX4">
        <f>'Sheet 1'!DQ2313</f>
        <v>1.0179569091492717E-4</v>
      </c>
      <c r="CY4">
        <f>'Sheet 1'!DR2313</f>
        <v>1.9953886198622179E-5</v>
      </c>
      <c r="CZ4">
        <f>'Sheet 1'!DS2313</f>
        <v>0</v>
      </c>
      <c r="DA4">
        <f>'Sheet 1'!DT2313</f>
        <v>0</v>
      </c>
      <c r="DB4">
        <f>'Sheet 1'!DU2313</f>
        <v>0</v>
      </c>
      <c r="DC4">
        <f>'Sheet 1'!DV2313</f>
        <v>0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0</v>
      </c>
      <c r="C5">
        <f>'Sheet 1'!V2314</f>
        <v>0</v>
      </c>
      <c r="D5">
        <f>'Sheet 1'!W2314</f>
        <v>6.6456931026068981E-4</v>
      </c>
      <c r="E5">
        <f>'Sheet 1'!X2314</f>
        <v>3.1323212904250949E-5</v>
      </c>
      <c r="F5">
        <f>'Sheet 1'!Y2314</f>
        <v>0</v>
      </c>
      <c r="G5">
        <f>'Sheet 1'!Z2314</f>
        <v>1.3399478325705238E-3</v>
      </c>
      <c r="H5">
        <f>'Sheet 1'!AA2314</f>
        <v>6.0750399158940001E-4</v>
      </c>
      <c r="I5">
        <f>'Sheet 1'!AB2314</f>
        <v>6.7468151374469891E-4</v>
      </c>
      <c r="J5">
        <f>'Sheet 1'!AC2314</f>
        <v>0</v>
      </c>
      <c r="K5">
        <f>'Sheet 1'!AD2314</f>
        <v>3.9077574111575929E-6</v>
      </c>
      <c r="L5">
        <f>'Sheet 1'!AE2314</f>
        <v>1.2514813519928808E-3</v>
      </c>
      <c r="M5">
        <f>'Sheet 1'!AF2314</f>
        <v>3.2266469453298567E-6</v>
      </c>
      <c r="N5">
        <f>'Sheet 1'!AG2314</f>
        <v>2.0991170457008669E-3</v>
      </c>
      <c r="O5">
        <f>'Sheet 1'!AH2314</f>
        <v>1.8611129510112574E-6</v>
      </c>
      <c r="P5">
        <f>'Sheet 1'!AI2314</f>
        <v>1.8023049383717835E-3</v>
      </c>
      <c r="Q5">
        <f>'Sheet 1'!AJ2314</f>
        <v>1.1097119495307613E-3</v>
      </c>
      <c r="R5">
        <f>'Sheet 1'!AK2314</f>
        <v>0</v>
      </c>
      <c r="S5">
        <f>'Sheet 1'!AL2314</f>
        <v>1.5768721909352682E-3</v>
      </c>
      <c r="T5">
        <f>'Sheet 1'!AM2314</f>
        <v>0</v>
      </c>
      <c r="U5">
        <f>'Sheet 1'!AN2314</f>
        <v>0</v>
      </c>
      <c r="V5">
        <f>'Sheet 1'!AO2314</f>
        <v>2.6031176236241552E-3</v>
      </c>
      <c r="W5">
        <f>'Sheet 1'!AP2314</f>
        <v>2.2081660431100803E-3</v>
      </c>
      <c r="X5">
        <f>'Sheet 1'!AQ2314</f>
        <v>0</v>
      </c>
      <c r="Y5">
        <f>'Sheet 1'!AR2314</f>
        <v>1.1388005476834927E-3</v>
      </c>
      <c r="Z5">
        <f>'Sheet 1'!AS2314</f>
        <v>1.8869618800418024E-3</v>
      </c>
      <c r="AA5">
        <f>'Sheet 1'!AT2314</f>
        <v>1.0161041708844367E-3</v>
      </c>
      <c r="AB5">
        <f>'Sheet 1'!AU2314</f>
        <v>1.124879679572285E-3</v>
      </c>
      <c r="AC5">
        <f>'Sheet 1'!AV2314</f>
        <v>2.371466096517295E-4</v>
      </c>
      <c r="AD5">
        <f>'Sheet 1'!AW2314</f>
        <v>5.8097199646576075E-5</v>
      </c>
      <c r="AE5">
        <f>'Sheet 1'!AX2314</f>
        <v>7.7889297951815576E-5</v>
      </c>
      <c r="AF5">
        <f>'Sheet 1'!AY2314</f>
        <v>9.3879691362186955E-4</v>
      </c>
      <c r="AG5">
        <f>'Sheet 1'!AZ2314</f>
        <v>0</v>
      </c>
      <c r="AH5">
        <f>'Sheet 1'!BA2314</f>
        <v>1.9724119551089462E-3</v>
      </c>
      <c r="AI5">
        <f>'Sheet 1'!BB2314</f>
        <v>0</v>
      </c>
      <c r="AJ5">
        <f>'Sheet 1'!BC2314</f>
        <v>1.4753899410563908E-2</v>
      </c>
      <c r="AK5">
        <f>'Sheet 1'!BD2314</f>
        <v>1.3125054354359126E-4</v>
      </c>
      <c r="AL5">
        <f>'Sheet 1'!BE2314</f>
        <v>2.4443175950975813E-2</v>
      </c>
      <c r="AM5">
        <f>'Sheet 1'!BF2314</f>
        <v>0</v>
      </c>
      <c r="AN5">
        <f>'Sheet 1'!BG2314</f>
        <v>1.234565233656721E-2</v>
      </c>
      <c r="AO5">
        <f>'Sheet 1'!BH2314</f>
        <v>1.5706374211360975E-4</v>
      </c>
      <c r="AP5">
        <f>'Sheet 1'!BI2314</f>
        <v>0</v>
      </c>
      <c r="AQ5">
        <f>'Sheet 1'!BJ2314</f>
        <v>1.8664415981720632E-3</v>
      </c>
      <c r="AR5">
        <f>'Sheet 1'!BK2314</f>
        <v>5.7783344477693862E-4</v>
      </c>
      <c r="AS5">
        <f>'Sheet 1'!BL2314</f>
        <v>4.4614184976631855E-5</v>
      </c>
      <c r="AT5">
        <f>'Sheet 1'!BM2314</f>
        <v>1.8868048316686185E-3</v>
      </c>
      <c r="AU5">
        <f>'Sheet 1'!BN2314</f>
        <v>1.1786361919456751E-3</v>
      </c>
      <c r="AV5">
        <f>'Sheet 1'!BO2314</f>
        <v>4.4835400931534366E-6</v>
      </c>
      <c r="AW5">
        <f>'Sheet 1'!BP2314</f>
        <v>2.1819764438097233E-3</v>
      </c>
      <c r="AX5">
        <f>'Sheet 1'!BQ2314</f>
        <v>0</v>
      </c>
      <c r="AY5">
        <f>'Sheet 1'!BR2314</f>
        <v>0</v>
      </c>
      <c r="AZ5">
        <f>'Sheet 1'!BS2314</f>
        <v>1.011427299780462E-3</v>
      </c>
      <c r="BA5">
        <f>'Sheet 1'!BT2314</f>
        <v>2.3912281701921495E-3</v>
      </c>
      <c r="BB5">
        <f>'Sheet 1'!BU2314</f>
        <v>1.0242609311610538E-5</v>
      </c>
      <c r="BC5">
        <f>'Sheet 1'!BV2314</f>
        <v>0</v>
      </c>
      <c r="BD5">
        <f>'Sheet 1'!BW2314</f>
        <v>0</v>
      </c>
      <c r="BE5">
        <f>'Sheet 1'!BX2314</f>
        <v>4.4191654450185218E-5</v>
      </c>
      <c r="BF5">
        <f>'Sheet 1'!BY2314</f>
        <v>0</v>
      </c>
      <c r="BG5">
        <f>'Sheet 1'!BZ2314</f>
        <v>1.1744358496880805E-4</v>
      </c>
      <c r="BH5">
        <f>'Sheet 1'!CA2314</f>
        <v>1.0369830917874591E-4</v>
      </c>
      <c r="BI5">
        <f>'Sheet 1'!CB2314</f>
        <v>1.7035630169518338E-4</v>
      </c>
      <c r="BJ5">
        <f>'Sheet 1'!CC2314</f>
        <v>4.9825287435035624E-5</v>
      </c>
      <c r="BK5">
        <f>'Sheet 1'!CD2314</f>
        <v>3.5006878438055413E-5</v>
      </c>
      <c r="BL5">
        <f>'Sheet 1'!CE2314</f>
        <v>3.3765078131252749E-5</v>
      </c>
      <c r="BM5">
        <f>'Sheet 1'!CF2314</f>
        <v>0</v>
      </c>
      <c r="BN5">
        <f>'Sheet 1'!CG2314</f>
        <v>1.7191482158962907E-5</v>
      </c>
      <c r="BO5">
        <f>'Sheet 1'!CH2314</f>
        <v>0</v>
      </c>
      <c r="BP5">
        <f>'Sheet 1'!CI2314</f>
        <v>0</v>
      </c>
      <c r="BQ5">
        <f>'Sheet 1'!CJ2314</f>
        <v>0</v>
      </c>
      <c r="BR5">
        <f>'Sheet 1'!CK2314</f>
        <v>0</v>
      </c>
      <c r="BS5">
        <f>'Sheet 1'!CL2314</f>
        <v>0</v>
      </c>
      <c r="BT5">
        <f>'Sheet 1'!CM2314</f>
        <v>7.6680283160950096E-5</v>
      </c>
      <c r="BU5">
        <f>'Sheet 1'!CN2314</f>
        <v>0</v>
      </c>
      <c r="BV5">
        <f>'Sheet 1'!CO2314</f>
        <v>0</v>
      </c>
      <c r="BW5">
        <f>'Sheet 1'!CP2314</f>
        <v>4.7732260097605512E-5</v>
      </c>
      <c r="BX5">
        <f>'Sheet 1'!CQ2314</f>
        <v>0</v>
      </c>
      <c r="BY5">
        <f>'Sheet 1'!CR2314</f>
        <v>0</v>
      </c>
      <c r="BZ5">
        <f>'Sheet 1'!CS2314</f>
        <v>0</v>
      </c>
      <c r="CA5">
        <f>'Sheet 1'!CT2314</f>
        <v>0</v>
      </c>
      <c r="CB5">
        <f>'Sheet 1'!CU2314</f>
        <v>7.9015026028510796E-5</v>
      </c>
      <c r="CC5">
        <f>'Sheet 1'!CV2314</f>
        <v>1.954154794134057E-5</v>
      </c>
      <c r="CD5">
        <f>'Sheet 1'!CW2314</f>
        <v>1.411820240608028E-5</v>
      </c>
      <c r="CE5">
        <f>'Sheet 1'!CX2314</f>
        <v>2.3221709681304981E-2</v>
      </c>
      <c r="CF5">
        <f>'Sheet 1'!CY2314</f>
        <v>0</v>
      </c>
      <c r="CG5">
        <f>'Sheet 1'!CZ2314</f>
        <v>0</v>
      </c>
      <c r="CH5">
        <f>'Sheet 1'!DA2314</f>
        <v>0</v>
      </c>
      <c r="CI5">
        <f>'Sheet 1'!DB2314</f>
        <v>1.2964062401273889E-2</v>
      </c>
      <c r="CJ5">
        <f>'Sheet 1'!DC2314</f>
        <v>2.0212374108484853E-4</v>
      </c>
      <c r="CK5">
        <f>'Sheet 1'!DD2314</f>
        <v>3.2389328860389505E-6</v>
      </c>
      <c r="CL5">
        <f>'Sheet 1'!DE2314</f>
        <v>0</v>
      </c>
      <c r="CM5">
        <f>'Sheet 1'!DF2314</f>
        <v>0</v>
      </c>
      <c r="CN5">
        <f>'Sheet 1'!DG2314</f>
        <v>1.1971142237647727E-4</v>
      </c>
      <c r="CO5">
        <f>'Sheet 1'!DH2314</f>
        <v>2.3770120253710904E-5</v>
      </c>
      <c r="CP5">
        <f>'Sheet 1'!DI2314</f>
        <v>0</v>
      </c>
      <c r="CQ5">
        <f>'Sheet 1'!DJ2314</f>
        <v>0</v>
      </c>
      <c r="CR5">
        <f>'Sheet 1'!DK2314</f>
        <v>0</v>
      </c>
      <c r="CS5">
        <f>'Sheet 1'!DL2314</f>
        <v>0</v>
      </c>
      <c r="CT5">
        <f>'Sheet 1'!DM2314</f>
        <v>0</v>
      </c>
      <c r="CU5">
        <f>'Sheet 1'!DN2314</f>
        <v>1.7310006975736257E-4</v>
      </c>
      <c r="CV5">
        <f>'Sheet 1'!DO2314</f>
        <v>6.3054714766973036E-5</v>
      </c>
      <c r="CW5">
        <f>'Sheet 1'!DP2314</f>
        <v>0</v>
      </c>
      <c r="CX5">
        <f>'Sheet 1'!DQ2314</f>
        <v>5.7052319501812982E-6</v>
      </c>
      <c r="CY5">
        <f>'Sheet 1'!DR2314</f>
        <v>0</v>
      </c>
      <c r="CZ5">
        <f>'Sheet 1'!DS2314</f>
        <v>1.8028870250757912E-4</v>
      </c>
      <c r="DA5">
        <f>'Sheet 1'!DT2314</f>
        <v>0</v>
      </c>
      <c r="DB5">
        <f>'Sheet 1'!DU2314</f>
        <v>3.4888390433089432E-5</v>
      </c>
      <c r="DC5">
        <f>'Sheet 1'!DV2314</f>
        <v>3.8235504018031305E-6</v>
      </c>
      <c r="DD5">
        <f>'Sheet 1'!DW2314</f>
        <v>5.6360717670885335E-6</v>
      </c>
      <c r="DE5">
        <f>'Sheet 1'!DX2314</f>
        <v>0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3.1949726732144793E-4</v>
      </c>
      <c r="C8">
        <f t="shared" ref="C8:BL8" si="0">AVERAGE(C2:C5)</f>
        <v>3.6179730679157247E-4</v>
      </c>
      <c r="D8">
        <f t="shared" si="0"/>
        <v>1.666620648610362E-3</v>
      </c>
      <c r="E8">
        <f t="shared" si="0"/>
        <v>2.2515562190752385E-4</v>
      </c>
      <c r="F8">
        <f t="shared" si="0"/>
        <v>1.3738017017512207E-5</v>
      </c>
      <c r="G8">
        <f t="shared" si="0"/>
        <v>1.845424695656514E-3</v>
      </c>
      <c r="H8">
        <f t="shared" si="0"/>
        <v>1.4665819041948334E-3</v>
      </c>
      <c r="I8">
        <f t="shared" si="0"/>
        <v>1.8962764356993099E-3</v>
      </c>
      <c r="J8">
        <f t="shared" si="0"/>
        <v>2.3052684673565814E-5</v>
      </c>
      <c r="K8">
        <f t="shared" si="0"/>
        <v>3.9285615958611089E-5</v>
      </c>
      <c r="L8">
        <f t="shared" si="0"/>
        <v>1.5578202539143339E-3</v>
      </c>
      <c r="M8">
        <f t="shared" si="0"/>
        <v>1.3508918578325957E-4</v>
      </c>
      <c r="N8">
        <f t="shared" si="0"/>
        <v>1.7992257895039887E-3</v>
      </c>
      <c r="O8">
        <f t="shared" si="0"/>
        <v>4.6527823775281435E-7</v>
      </c>
      <c r="P8">
        <f t="shared" si="0"/>
        <v>1.9864910758578907E-3</v>
      </c>
      <c r="Q8">
        <f t="shared" si="0"/>
        <v>1.8961278343321371E-3</v>
      </c>
      <c r="R8">
        <f t="shared" si="0"/>
        <v>0</v>
      </c>
      <c r="S8">
        <f t="shared" si="0"/>
        <v>1.294680595685174E-3</v>
      </c>
      <c r="T8">
        <f t="shared" si="0"/>
        <v>1.0542757834093048E-5</v>
      </c>
      <c r="U8">
        <f t="shared" si="0"/>
        <v>6.0906565162661998E-6</v>
      </c>
      <c r="V8">
        <f t="shared" si="0"/>
        <v>2.036667491374048E-3</v>
      </c>
      <c r="W8">
        <f t="shared" si="0"/>
        <v>1.1754600623675191E-3</v>
      </c>
      <c r="X8">
        <f t="shared" si="0"/>
        <v>3.9900375524701335E-5</v>
      </c>
      <c r="Y8">
        <f t="shared" si="0"/>
        <v>1.3869528601860221E-3</v>
      </c>
      <c r="Z8">
        <f t="shared" si="0"/>
        <v>1.4486309446987622E-3</v>
      </c>
      <c r="AA8">
        <f t="shared" si="0"/>
        <v>4.9741051662301043E-4</v>
      </c>
      <c r="AB8">
        <f t="shared" si="0"/>
        <v>7.6268719493663667E-4</v>
      </c>
      <c r="AC8">
        <f t="shared" si="0"/>
        <v>2.4555962579409884E-4</v>
      </c>
      <c r="AD8">
        <f t="shared" si="0"/>
        <v>1.7557152779430944E-4</v>
      </c>
      <c r="AE8">
        <f t="shared" si="0"/>
        <v>1.4635251082764633E-4</v>
      </c>
      <c r="AF8">
        <f t="shared" si="0"/>
        <v>2.6243979960941994E-3</v>
      </c>
      <c r="AG8">
        <f t="shared" si="0"/>
        <v>2.1266163120617598E-4</v>
      </c>
      <c r="AH8">
        <f t="shared" si="0"/>
        <v>2.1033353517499603E-3</v>
      </c>
      <c r="AI8">
        <f t="shared" si="0"/>
        <v>5.931568352041816E-5</v>
      </c>
      <c r="AJ8">
        <f t="shared" si="0"/>
        <v>2.6643588310275197E-2</v>
      </c>
      <c r="AK8">
        <f t="shared" si="0"/>
        <v>3.2812635885897815E-5</v>
      </c>
      <c r="AL8">
        <f t="shared" si="0"/>
        <v>2.4004801412116757E-2</v>
      </c>
      <c r="AM8">
        <f t="shared" si="0"/>
        <v>2.0653671344923498E-5</v>
      </c>
      <c r="AN8">
        <f t="shared" si="0"/>
        <v>2.2644498493900218E-2</v>
      </c>
      <c r="AO8">
        <f t="shared" si="0"/>
        <v>4.0619638669298239E-5</v>
      </c>
      <c r="AP8">
        <f t="shared" si="0"/>
        <v>1.1517082190189118E-5</v>
      </c>
      <c r="AQ8">
        <f t="shared" si="0"/>
        <v>1.5918670252401566E-3</v>
      </c>
      <c r="AR8">
        <f t="shared" si="0"/>
        <v>1.2276387452138829E-3</v>
      </c>
      <c r="AS8">
        <f t="shared" si="0"/>
        <v>1.9823485484847869E-5</v>
      </c>
      <c r="AT8">
        <f t="shared" si="0"/>
        <v>1.5558680812493516E-3</v>
      </c>
      <c r="AU8">
        <f t="shared" si="0"/>
        <v>1.5692186011416437E-3</v>
      </c>
      <c r="AV8">
        <f t="shared" si="0"/>
        <v>3.1614555352189634E-6</v>
      </c>
      <c r="AW8">
        <f t="shared" si="0"/>
        <v>1.860017438522015E-3</v>
      </c>
      <c r="AX8">
        <f t="shared" si="0"/>
        <v>5.1169273107321925E-6</v>
      </c>
      <c r="AY8">
        <f t="shared" si="0"/>
        <v>1.0337933934789144E-4</v>
      </c>
      <c r="AZ8">
        <f t="shared" si="0"/>
        <v>1.6688444286074476E-3</v>
      </c>
      <c r="BA8">
        <f t="shared" si="0"/>
        <v>1.8851516798200235E-3</v>
      </c>
      <c r="BB8">
        <f t="shared" si="0"/>
        <v>5.2155821946017404E-5</v>
      </c>
      <c r="BC8">
        <f t="shared" si="0"/>
        <v>1.1776001005110742E-4</v>
      </c>
      <c r="BD8">
        <f t="shared" si="0"/>
        <v>6.0804220676137759E-5</v>
      </c>
      <c r="BE8">
        <f t="shared" si="0"/>
        <v>4.151006100777575E-5</v>
      </c>
      <c r="BF8">
        <f t="shared" si="0"/>
        <v>1.00723144396189E-5</v>
      </c>
      <c r="BG8">
        <f t="shared" si="0"/>
        <v>5.0929952662030547E-5</v>
      </c>
      <c r="BH8">
        <f t="shared" si="0"/>
        <v>5.0832469427153057E-5</v>
      </c>
      <c r="BI8">
        <f t="shared" si="0"/>
        <v>1.0088668092946636E-4</v>
      </c>
      <c r="BJ8">
        <f t="shared" si="0"/>
        <v>7.600949440022788E-5</v>
      </c>
      <c r="BK8">
        <f t="shared" si="0"/>
        <v>4.3041671853395709E-5</v>
      </c>
      <c r="BL8">
        <f t="shared" si="0"/>
        <v>8.8267953183770832E-5</v>
      </c>
      <c r="BM8">
        <f t="shared" ref="BM8:BP8" si="1">AVERAGE(BM2:BM5)</f>
        <v>6.4392345545826168E-5</v>
      </c>
      <c r="BN8">
        <f t="shared" si="1"/>
        <v>1.2641381531112119E-4</v>
      </c>
      <c r="BO8">
        <f t="shared" si="1"/>
        <v>6.3455783627372837E-6</v>
      </c>
      <c r="BP8">
        <f t="shared" si="1"/>
        <v>0</v>
      </c>
      <c r="BQ8">
        <f>AVERAGE(BQ2:BQ5)</f>
        <v>3.8301133371149294E-5</v>
      </c>
      <c r="BR8">
        <f t="shared" ref="BR8:DE8" si="2">AVERAGE(BR2:BR5)</f>
        <v>4.8671373397172803E-5</v>
      </c>
      <c r="BS8">
        <f t="shared" si="2"/>
        <v>5.7928173313262205E-5</v>
      </c>
      <c r="BT8">
        <f t="shared" si="2"/>
        <v>1.0912973846956625E-4</v>
      </c>
      <c r="BU8">
        <f t="shared" si="2"/>
        <v>1.0325701475175574E-5</v>
      </c>
      <c r="BV8">
        <f t="shared" si="2"/>
        <v>0</v>
      </c>
      <c r="BW8">
        <f t="shared" si="2"/>
        <v>1.2488999893300041E-5</v>
      </c>
      <c r="BX8">
        <f t="shared" si="2"/>
        <v>4.3752236507108478E-5</v>
      </c>
      <c r="BY8">
        <f t="shared" si="2"/>
        <v>3.3079773070648568E-6</v>
      </c>
      <c r="BZ8">
        <f t="shared" si="2"/>
        <v>7.6649693562158847E-6</v>
      </c>
      <c r="CA8">
        <f t="shared" si="2"/>
        <v>0</v>
      </c>
      <c r="CB8">
        <f t="shared" si="2"/>
        <v>2.6844812207052666E-4</v>
      </c>
      <c r="CC8">
        <f t="shared" si="2"/>
        <v>2.0606661913137171E-5</v>
      </c>
      <c r="CD8">
        <f t="shared" si="2"/>
        <v>1.8640134329091397E-4</v>
      </c>
      <c r="CE8">
        <f t="shared" si="2"/>
        <v>1.6035442735481381E-2</v>
      </c>
      <c r="CF8">
        <f t="shared" si="2"/>
        <v>0</v>
      </c>
      <c r="CG8">
        <f t="shared" si="2"/>
        <v>0</v>
      </c>
      <c r="CH8">
        <f t="shared" si="2"/>
        <v>6.4263262656644216E-6</v>
      </c>
      <c r="CI8">
        <f t="shared" si="2"/>
        <v>1.4768921576995404E-2</v>
      </c>
      <c r="CJ8">
        <f t="shared" si="2"/>
        <v>8.7021448578421566E-5</v>
      </c>
      <c r="CK8">
        <f t="shared" si="2"/>
        <v>8.0973322150973762E-7</v>
      </c>
      <c r="CL8">
        <f t="shared" si="2"/>
        <v>4.9645569617395959E-5</v>
      </c>
      <c r="CM8">
        <f t="shared" si="2"/>
        <v>0</v>
      </c>
      <c r="CN8">
        <f t="shared" si="2"/>
        <v>1.0441748734353521E-4</v>
      </c>
      <c r="CO8">
        <f t="shared" si="2"/>
        <v>2.1856619499338962E-5</v>
      </c>
      <c r="CP8">
        <f t="shared" si="2"/>
        <v>0</v>
      </c>
      <c r="CQ8">
        <f t="shared" si="2"/>
        <v>1.7082473785318978E-5</v>
      </c>
      <c r="CR8">
        <f t="shared" si="2"/>
        <v>0</v>
      </c>
      <c r="CS8">
        <f t="shared" si="2"/>
        <v>4.7344198151423729E-5</v>
      </c>
      <c r="CT8">
        <f t="shared" si="2"/>
        <v>0</v>
      </c>
      <c r="CU8">
        <f t="shared" si="2"/>
        <v>1.173656783650047E-4</v>
      </c>
      <c r="CV8">
        <f t="shared" si="2"/>
        <v>4.0059864867239325E-5</v>
      </c>
      <c r="CW8">
        <f t="shared" si="2"/>
        <v>1.4150872973594332E-4</v>
      </c>
      <c r="CX8">
        <f t="shared" si="2"/>
        <v>2.6875230716277117E-5</v>
      </c>
      <c r="CY8">
        <f t="shared" si="2"/>
        <v>4.9884715496555448E-6</v>
      </c>
      <c r="CZ8">
        <f t="shared" si="2"/>
        <v>4.6064538454282008E-5</v>
      </c>
      <c r="DA8">
        <f t="shared" si="2"/>
        <v>2.1187940731420164E-5</v>
      </c>
      <c r="DB8">
        <f t="shared" si="2"/>
        <v>6.8263523443909684E-5</v>
      </c>
      <c r="DC8">
        <f t="shared" si="2"/>
        <v>1.5535187409849662E-5</v>
      </c>
      <c r="DD8">
        <f t="shared" si="2"/>
        <v>6.6350540765762654E-5</v>
      </c>
      <c r="DE8">
        <f t="shared" si="2"/>
        <v>9.7059881067357808E-6</v>
      </c>
    </row>
    <row r="9" spans="1:109">
      <c r="A9" t="s">
        <v>5</v>
      </c>
      <c r="B9">
        <f>STDEV(B2:B5)</f>
        <v>4.6419562331793642E-4</v>
      </c>
      <c r="C9">
        <f t="shared" ref="C9:BL9" si="3">STDEV(C2:C5)</f>
        <v>5.112356131945885E-4</v>
      </c>
      <c r="D9">
        <f t="shared" si="3"/>
        <v>1.4172300676838264E-3</v>
      </c>
      <c r="E9">
        <f t="shared" si="3"/>
        <v>2.1978323025002199E-4</v>
      </c>
      <c r="F9">
        <f t="shared" si="3"/>
        <v>2.7476034035024415E-5</v>
      </c>
      <c r="G9">
        <f t="shared" si="3"/>
        <v>3.7288415617261854E-4</v>
      </c>
      <c r="H9">
        <f t="shared" si="3"/>
        <v>8.9414864296605528E-4</v>
      </c>
      <c r="I9">
        <f t="shared" si="3"/>
        <v>1.0804964070665784E-3</v>
      </c>
      <c r="J9">
        <f t="shared" si="3"/>
        <v>4.3601370762529888E-5</v>
      </c>
      <c r="K9">
        <f t="shared" si="3"/>
        <v>5.3077308275167905E-5</v>
      </c>
      <c r="L9">
        <f t="shared" si="3"/>
        <v>3.5028932386564415E-4</v>
      </c>
      <c r="M9">
        <f t="shared" si="3"/>
        <v>1.5456182301041264E-4</v>
      </c>
      <c r="N9">
        <f t="shared" si="3"/>
        <v>4.2829166969025667E-4</v>
      </c>
      <c r="O9">
        <f t="shared" si="3"/>
        <v>9.3055647550562871E-7</v>
      </c>
      <c r="P9">
        <f t="shared" si="3"/>
        <v>4.4268156655441092E-4</v>
      </c>
      <c r="Q9">
        <f t="shared" si="3"/>
        <v>6.9670866900113052E-4</v>
      </c>
      <c r="R9">
        <f t="shared" si="3"/>
        <v>0</v>
      </c>
      <c r="S9">
        <f t="shared" si="3"/>
        <v>3.67257832396437E-4</v>
      </c>
      <c r="T9">
        <f t="shared" si="3"/>
        <v>2.1085515668186095E-5</v>
      </c>
      <c r="U9">
        <f t="shared" si="3"/>
        <v>1.21813130325324E-5</v>
      </c>
      <c r="V9">
        <f t="shared" si="3"/>
        <v>1.039405982580322E-3</v>
      </c>
      <c r="W9">
        <f t="shared" si="3"/>
        <v>1.2617223951970397E-3</v>
      </c>
      <c r="X9">
        <f t="shared" si="3"/>
        <v>7.9800751049402671E-5</v>
      </c>
      <c r="Y9">
        <f t="shared" si="3"/>
        <v>2.6811751591209631E-4</v>
      </c>
      <c r="Z9">
        <f t="shared" si="3"/>
        <v>8.3429056218145147E-4</v>
      </c>
      <c r="AA9">
        <f t="shared" si="3"/>
        <v>5.746230161546937E-4</v>
      </c>
      <c r="AB9">
        <f t="shared" si="3"/>
        <v>3.8387668740048919E-4</v>
      </c>
      <c r="AC9">
        <f t="shared" si="3"/>
        <v>3.5128446449419988E-4</v>
      </c>
      <c r="AD9">
        <f t="shared" si="3"/>
        <v>1.7185126477793291E-4</v>
      </c>
      <c r="AE9">
        <f t="shared" si="3"/>
        <v>1.3278141965013439E-4</v>
      </c>
      <c r="AF9">
        <f t="shared" si="3"/>
        <v>2.0595018257031478E-3</v>
      </c>
      <c r="AG9">
        <f t="shared" si="3"/>
        <v>2.8525126950491663E-4</v>
      </c>
      <c r="AH9">
        <f t="shared" si="3"/>
        <v>5.6676030273751705E-4</v>
      </c>
      <c r="AI9">
        <f t="shared" si="3"/>
        <v>6.932959122204288E-5</v>
      </c>
      <c r="AJ9">
        <f t="shared" si="3"/>
        <v>1.0549360403879668E-2</v>
      </c>
      <c r="AK9">
        <f t="shared" si="3"/>
        <v>6.5625271771795629E-5</v>
      </c>
      <c r="AL9">
        <f t="shared" si="3"/>
        <v>5.1637154591201344E-3</v>
      </c>
      <c r="AM9">
        <f t="shared" si="3"/>
        <v>3.4089362521492966E-5</v>
      </c>
      <c r="AN9">
        <f t="shared" si="3"/>
        <v>8.6981198677274895E-3</v>
      </c>
      <c r="AO9">
        <f t="shared" si="3"/>
        <v>7.7671357010015499E-5</v>
      </c>
      <c r="AP9">
        <f t="shared" si="3"/>
        <v>2.3034164380378236E-5</v>
      </c>
      <c r="AQ9">
        <f t="shared" si="3"/>
        <v>2.395461179632955E-4</v>
      </c>
      <c r="AR9">
        <f t="shared" si="3"/>
        <v>4.9202255047772737E-4</v>
      </c>
      <c r="AS9">
        <f t="shared" si="3"/>
        <v>2.3246711144111698E-5</v>
      </c>
      <c r="AT9">
        <f t="shared" si="3"/>
        <v>3.3923012643690504E-4</v>
      </c>
      <c r="AU9">
        <f t="shared" si="3"/>
        <v>5.060328826389384E-4</v>
      </c>
      <c r="AV9">
        <f t="shared" si="3"/>
        <v>3.9473947352998731E-6</v>
      </c>
      <c r="AW9">
        <f t="shared" si="3"/>
        <v>1.4599006208832095E-3</v>
      </c>
      <c r="AX9">
        <f t="shared" si="3"/>
        <v>1.0233854621464385E-5</v>
      </c>
      <c r="AY9">
        <f t="shared" si="3"/>
        <v>1.6370342232717327E-4</v>
      </c>
      <c r="AZ9">
        <f t="shared" si="3"/>
        <v>4.7168557623566238E-4</v>
      </c>
      <c r="BA9">
        <f t="shared" si="3"/>
        <v>4.3033979996905607E-4</v>
      </c>
      <c r="BB9">
        <f t="shared" si="3"/>
        <v>6.4670313743318424E-5</v>
      </c>
      <c r="BC9">
        <f t="shared" si="3"/>
        <v>1.3584667114775002E-4</v>
      </c>
      <c r="BD9">
        <f t="shared" si="3"/>
        <v>1.2160844135227552E-4</v>
      </c>
      <c r="BE9">
        <f t="shared" si="3"/>
        <v>5.7467789373487186E-5</v>
      </c>
      <c r="BF9">
        <f t="shared" si="3"/>
        <v>2.0144628879237801E-5</v>
      </c>
      <c r="BG9">
        <f t="shared" si="3"/>
        <v>4.9234177570153693E-5</v>
      </c>
      <c r="BH9">
        <f t="shared" si="3"/>
        <v>4.3262423325517036E-5</v>
      </c>
      <c r="BI9">
        <f t="shared" si="3"/>
        <v>5.1971868763227706E-5</v>
      </c>
      <c r="BJ9">
        <f t="shared" si="3"/>
        <v>1.0531741725570761E-4</v>
      </c>
      <c r="BK9">
        <f t="shared" si="3"/>
        <v>6.4879253675419673E-5</v>
      </c>
      <c r="BL9">
        <f t="shared" si="3"/>
        <v>8.3584589236755449E-5</v>
      </c>
      <c r="BM9">
        <f t="shared" ref="BM9:BP9" si="4">STDEV(BM2:BM5)</f>
        <v>6.991499928805551E-5</v>
      </c>
      <c r="BN9">
        <f t="shared" si="4"/>
        <v>1.9021911757251145E-4</v>
      </c>
      <c r="BO9">
        <f t="shared" si="4"/>
        <v>1.2691156725474567E-5</v>
      </c>
      <c r="BP9">
        <f t="shared" si="4"/>
        <v>0</v>
      </c>
      <c r="BQ9">
        <f>STDEV(BQ2:BQ5)</f>
        <v>7.6602266742298588E-5</v>
      </c>
      <c r="BR9">
        <f t="shared" ref="BR9:DE9" si="5">STDEV(BR2:BR5)</f>
        <v>8.4761700784917587E-5</v>
      </c>
      <c r="BS9">
        <f t="shared" si="5"/>
        <v>1.1585634662652441E-4</v>
      </c>
      <c r="BT9">
        <f t="shared" si="5"/>
        <v>1.4928972354234874E-4</v>
      </c>
      <c r="BU9">
        <f t="shared" si="5"/>
        <v>1.5037242177197419E-5</v>
      </c>
      <c r="BV9">
        <f t="shared" si="5"/>
        <v>0</v>
      </c>
      <c r="BW9">
        <f t="shared" si="5"/>
        <v>2.351888034424958E-5</v>
      </c>
      <c r="BX9">
        <f t="shared" si="5"/>
        <v>8.7504473014216955E-5</v>
      </c>
      <c r="BY9">
        <f t="shared" si="5"/>
        <v>6.6159546141297127E-6</v>
      </c>
      <c r="BZ9">
        <f t="shared" si="5"/>
        <v>1.5329938712431769E-5</v>
      </c>
      <c r="CA9">
        <f t="shared" si="5"/>
        <v>0</v>
      </c>
      <c r="CB9">
        <f t="shared" si="5"/>
        <v>2.7016057193110228E-4</v>
      </c>
      <c r="CC9">
        <f t="shared" si="5"/>
        <v>2.0440785247306524E-5</v>
      </c>
      <c r="CD9">
        <f t="shared" si="5"/>
        <v>2.0445090575545334E-4</v>
      </c>
      <c r="CE9">
        <f t="shared" si="5"/>
        <v>9.0974405617763286E-3</v>
      </c>
      <c r="CF9">
        <f t="shared" si="5"/>
        <v>0</v>
      </c>
      <c r="CG9">
        <f t="shared" si="5"/>
        <v>0</v>
      </c>
      <c r="CH9">
        <f t="shared" si="5"/>
        <v>1.2852652531328843E-5</v>
      </c>
      <c r="CI9">
        <f t="shared" si="5"/>
        <v>1.4681750487072352E-3</v>
      </c>
      <c r="CJ9">
        <f t="shared" si="5"/>
        <v>1.0306631787699524E-4</v>
      </c>
      <c r="CK9">
        <f t="shared" si="5"/>
        <v>1.6194664430194755E-6</v>
      </c>
      <c r="CL9">
        <f t="shared" si="5"/>
        <v>6.0757105586280077E-5</v>
      </c>
      <c r="CM9">
        <f t="shared" si="5"/>
        <v>0</v>
      </c>
      <c r="CN9">
        <f t="shared" si="5"/>
        <v>3.5794018661820959E-5</v>
      </c>
      <c r="CO9">
        <f t="shared" si="5"/>
        <v>3.0034997554559838E-5</v>
      </c>
      <c r="CP9">
        <f t="shared" si="5"/>
        <v>0</v>
      </c>
      <c r="CQ9">
        <f t="shared" si="5"/>
        <v>1.9935385189269971E-5</v>
      </c>
      <c r="CR9">
        <f t="shared" si="5"/>
        <v>0</v>
      </c>
      <c r="CS9">
        <f t="shared" si="5"/>
        <v>9.4688396302847457E-5</v>
      </c>
      <c r="CT9">
        <f t="shared" si="5"/>
        <v>0</v>
      </c>
      <c r="CU9">
        <f t="shared" si="5"/>
        <v>1.2642788216291881E-4</v>
      </c>
      <c r="CV9">
        <f t="shared" si="5"/>
        <v>4.8310111310188073E-5</v>
      </c>
      <c r="CW9">
        <f t="shared" si="5"/>
        <v>2.1510709511902491E-4</v>
      </c>
      <c r="CX9">
        <f t="shared" si="5"/>
        <v>5.0019330450804236E-5</v>
      </c>
      <c r="CY9">
        <f t="shared" si="5"/>
        <v>9.9769430993110897E-6</v>
      </c>
      <c r="CZ9">
        <f t="shared" si="5"/>
        <v>8.950233885871577E-5</v>
      </c>
      <c r="DA9">
        <f t="shared" si="5"/>
        <v>2.5681024800931718E-5</v>
      </c>
      <c r="DB9">
        <f t="shared" si="5"/>
        <v>1.1445591218711545E-4</v>
      </c>
      <c r="DC9">
        <f t="shared" si="5"/>
        <v>2.8578238067662223E-5</v>
      </c>
      <c r="DD9">
        <f t="shared" si="5"/>
        <v>1.1294674254379453E-4</v>
      </c>
      <c r="DE9">
        <f t="shared" si="5"/>
        <v>1.9411976213471562E-5</v>
      </c>
    </row>
    <row r="10" spans="1:109">
      <c r="A10" t="s">
        <v>6</v>
      </c>
      <c r="B10">
        <f>B9/2</f>
        <v>2.3209781165896821E-4</v>
      </c>
      <c r="C10">
        <f t="shared" ref="C10:BL10" si="6">C9/2</f>
        <v>2.5561780659729425E-4</v>
      </c>
      <c r="D10">
        <f t="shared" si="6"/>
        <v>7.0861503384191322E-4</v>
      </c>
      <c r="E10">
        <f t="shared" si="6"/>
        <v>1.09891615125011E-4</v>
      </c>
      <c r="F10">
        <f t="shared" si="6"/>
        <v>1.3738017017512207E-5</v>
      </c>
      <c r="G10">
        <f t="shared" si="6"/>
        <v>1.8644207808630927E-4</v>
      </c>
      <c r="H10">
        <f t="shared" si="6"/>
        <v>4.4707432148302764E-4</v>
      </c>
      <c r="I10">
        <f t="shared" si="6"/>
        <v>5.4024820353328919E-4</v>
      </c>
      <c r="J10">
        <f t="shared" si="6"/>
        <v>2.1800685381264944E-5</v>
      </c>
      <c r="K10">
        <f t="shared" si="6"/>
        <v>2.6538654137583953E-5</v>
      </c>
      <c r="L10">
        <f t="shared" si="6"/>
        <v>1.7514466193282207E-4</v>
      </c>
      <c r="M10">
        <f t="shared" si="6"/>
        <v>7.7280911505206321E-5</v>
      </c>
      <c r="N10">
        <f t="shared" si="6"/>
        <v>2.1414583484512833E-4</v>
      </c>
      <c r="O10">
        <f t="shared" si="6"/>
        <v>4.6527823775281435E-7</v>
      </c>
      <c r="P10">
        <f t="shared" si="6"/>
        <v>2.2134078327720546E-4</v>
      </c>
      <c r="Q10">
        <f t="shared" si="6"/>
        <v>3.4835433450056526E-4</v>
      </c>
      <c r="R10">
        <f t="shared" si="6"/>
        <v>0</v>
      </c>
      <c r="S10">
        <f t="shared" si="6"/>
        <v>1.836289161982185E-4</v>
      </c>
      <c r="T10">
        <f t="shared" si="6"/>
        <v>1.0542757834093048E-5</v>
      </c>
      <c r="U10">
        <f t="shared" si="6"/>
        <v>6.0906565162661998E-6</v>
      </c>
      <c r="V10">
        <f t="shared" si="6"/>
        <v>5.1970299129016099E-4</v>
      </c>
      <c r="W10">
        <f t="shared" si="6"/>
        <v>6.3086119759851983E-4</v>
      </c>
      <c r="X10">
        <f t="shared" si="6"/>
        <v>3.9900375524701335E-5</v>
      </c>
      <c r="Y10">
        <f t="shared" si="6"/>
        <v>1.3405875795604815E-4</v>
      </c>
      <c r="Z10">
        <f t="shared" si="6"/>
        <v>4.1714528109072573E-4</v>
      </c>
      <c r="AA10">
        <f t="shared" si="6"/>
        <v>2.8731150807734685E-4</v>
      </c>
      <c r="AB10">
        <f t="shared" si="6"/>
        <v>1.9193834370024459E-4</v>
      </c>
      <c r="AC10">
        <f t="shared" si="6"/>
        <v>1.7564223224709994E-4</v>
      </c>
      <c r="AD10">
        <f t="shared" si="6"/>
        <v>8.5925632388966457E-5</v>
      </c>
      <c r="AE10">
        <f t="shared" si="6"/>
        <v>6.6390709825067193E-5</v>
      </c>
      <c r="AF10">
        <f t="shared" si="6"/>
        <v>1.0297509128515739E-3</v>
      </c>
      <c r="AG10">
        <f t="shared" si="6"/>
        <v>1.4262563475245832E-4</v>
      </c>
      <c r="AH10">
        <f t="shared" si="6"/>
        <v>2.8338015136875852E-4</v>
      </c>
      <c r="AI10">
        <f t="shared" si="6"/>
        <v>3.466479561102144E-5</v>
      </c>
      <c r="AJ10">
        <f t="shared" si="6"/>
        <v>5.2746802019398341E-3</v>
      </c>
      <c r="AK10">
        <f t="shared" si="6"/>
        <v>3.2812635885897815E-5</v>
      </c>
      <c r="AL10">
        <f t="shared" si="6"/>
        <v>2.5818577295600672E-3</v>
      </c>
      <c r="AM10">
        <f t="shared" si="6"/>
        <v>1.7044681260746483E-5</v>
      </c>
      <c r="AN10">
        <f t="shared" si="6"/>
        <v>4.3490599338637448E-3</v>
      </c>
      <c r="AO10">
        <f t="shared" si="6"/>
        <v>3.883567850500775E-5</v>
      </c>
      <c r="AP10">
        <f t="shared" si="6"/>
        <v>1.1517082190189118E-5</v>
      </c>
      <c r="AQ10">
        <f t="shared" si="6"/>
        <v>1.1977305898164775E-4</v>
      </c>
      <c r="AR10">
        <f t="shared" si="6"/>
        <v>2.4601127523886368E-4</v>
      </c>
      <c r="AS10">
        <f t="shared" si="6"/>
        <v>1.1623355572055849E-5</v>
      </c>
      <c r="AT10">
        <f t="shared" si="6"/>
        <v>1.6961506321845252E-4</v>
      </c>
      <c r="AU10">
        <f t="shared" si="6"/>
        <v>2.530164413194692E-4</v>
      </c>
      <c r="AV10">
        <f t="shared" si="6"/>
        <v>1.9736973676499366E-6</v>
      </c>
      <c r="AW10">
        <f t="shared" si="6"/>
        <v>7.2995031044160476E-4</v>
      </c>
      <c r="AX10">
        <f t="shared" si="6"/>
        <v>5.1169273107321925E-6</v>
      </c>
      <c r="AY10">
        <f t="shared" si="6"/>
        <v>8.1851711163586637E-5</v>
      </c>
      <c r="AZ10">
        <f t="shared" si="6"/>
        <v>2.3584278811783119E-4</v>
      </c>
      <c r="BA10">
        <f t="shared" si="6"/>
        <v>2.1516989998452804E-4</v>
      </c>
      <c r="BB10">
        <f t="shared" si="6"/>
        <v>3.2335156871659212E-5</v>
      </c>
      <c r="BC10">
        <f t="shared" si="6"/>
        <v>6.792333557387501E-5</v>
      </c>
      <c r="BD10">
        <f t="shared" si="6"/>
        <v>6.0804220676137759E-5</v>
      </c>
      <c r="BE10">
        <f t="shared" si="6"/>
        <v>2.8733894686743593E-5</v>
      </c>
      <c r="BF10">
        <f t="shared" si="6"/>
        <v>1.00723144396189E-5</v>
      </c>
      <c r="BG10">
        <f t="shared" si="6"/>
        <v>2.4617088785076847E-5</v>
      </c>
      <c r="BH10">
        <f t="shared" si="6"/>
        <v>2.1631211662758518E-5</v>
      </c>
      <c r="BI10">
        <f t="shared" si="6"/>
        <v>2.5985934381613853E-5</v>
      </c>
      <c r="BJ10">
        <f t="shared" si="6"/>
        <v>5.2658708627853807E-5</v>
      </c>
      <c r="BK10">
        <f t="shared" si="6"/>
        <v>3.2439626837709837E-5</v>
      </c>
      <c r="BL10">
        <f t="shared" si="6"/>
        <v>4.1792294618377724E-5</v>
      </c>
      <c r="BM10">
        <f t="shared" ref="BM10:BP10" si="7">BM9/2</f>
        <v>3.4957499644027755E-5</v>
      </c>
      <c r="BN10">
        <f t="shared" si="7"/>
        <v>9.5109558786255724E-5</v>
      </c>
      <c r="BO10">
        <f t="shared" si="7"/>
        <v>6.3455783627372837E-6</v>
      </c>
      <c r="BP10">
        <f t="shared" si="7"/>
        <v>0</v>
      </c>
      <c r="BQ10">
        <f>BQ9/2</f>
        <v>3.8301133371149294E-5</v>
      </c>
      <c r="BR10">
        <f t="shared" ref="BR10" si="8">BR9/2</f>
        <v>4.2380850392458794E-5</v>
      </c>
      <c r="BS10">
        <f t="shared" ref="BS10" si="9">BS9/2</f>
        <v>5.7928173313262205E-5</v>
      </c>
      <c r="BT10">
        <f t="shared" ref="BT10" si="10">BT9/2</f>
        <v>7.4644861771174371E-5</v>
      </c>
      <c r="BU10">
        <f t="shared" ref="BU10" si="11">BU9/2</f>
        <v>7.5186210885987097E-6</v>
      </c>
      <c r="BV10">
        <f t="shared" ref="BV10" si="12">BV9/2</f>
        <v>0</v>
      </c>
      <c r="BW10">
        <f t="shared" ref="BW10" si="13">BW9/2</f>
        <v>1.175944017212479E-5</v>
      </c>
      <c r="BX10">
        <f t="shared" ref="BX10" si="14">BX9/2</f>
        <v>4.3752236507108478E-5</v>
      </c>
      <c r="BY10">
        <f t="shared" ref="BY10" si="15">BY9/2</f>
        <v>3.3079773070648563E-6</v>
      </c>
      <c r="BZ10">
        <f t="shared" ref="BZ10" si="16">BZ9/2</f>
        <v>7.6649693562158847E-6</v>
      </c>
      <c r="CA10">
        <f t="shared" ref="CA10" si="17">CA9/2</f>
        <v>0</v>
      </c>
      <c r="CB10">
        <f t="shared" ref="CB10" si="18">CB9/2</f>
        <v>1.3508028596555114E-4</v>
      </c>
      <c r="CC10">
        <f t="shared" ref="CC10" si="19">CC9/2</f>
        <v>1.0220392623653262E-5</v>
      </c>
      <c r="CD10">
        <f t="shared" ref="CD10" si="20">CD9/2</f>
        <v>1.0222545287772667E-4</v>
      </c>
      <c r="CE10">
        <f t="shared" ref="CE10" si="21">CE9/2</f>
        <v>4.5487202808881643E-3</v>
      </c>
      <c r="CF10">
        <f t="shared" ref="CF10" si="22">CF9/2</f>
        <v>0</v>
      </c>
      <c r="CG10">
        <f t="shared" ref="CG10" si="23">CG9/2</f>
        <v>0</v>
      </c>
      <c r="CH10">
        <f t="shared" ref="CH10" si="24">CH9/2</f>
        <v>6.4263262656644216E-6</v>
      </c>
      <c r="CI10">
        <f t="shared" ref="CI10" si="25">CI9/2</f>
        <v>7.3408752435361762E-4</v>
      </c>
      <c r="CJ10">
        <f t="shared" ref="CJ10" si="26">CJ9/2</f>
        <v>5.153315893849762E-5</v>
      </c>
      <c r="CK10">
        <f t="shared" ref="CK10" si="27">CK9/2</f>
        <v>8.0973322150973773E-7</v>
      </c>
      <c r="CL10">
        <f t="shared" ref="CL10" si="28">CL9/2</f>
        <v>3.0378552793140038E-5</v>
      </c>
      <c r="CM10">
        <f t="shared" ref="CM10" si="29">CM9/2</f>
        <v>0</v>
      </c>
      <c r="CN10">
        <f t="shared" ref="CN10" si="30">CN9/2</f>
        <v>1.789700933091048E-5</v>
      </c>
      <c r="CO10">
        <f t="shared" ref="CO10" si="31">CO9/2</f>
        <v>1.5017498777279919E-5</v>
      </c>
      <c r="CP10">
        <f t="shared" ref="CP10" si="32">CP9/2</f>
        <v>0</v>
      </c>
      <c r="CQ10">
        <f t="shared" ref="CQ10" si="33">CQ9/2</f>
        <v>9.9676925946349854E-6</v>
      </c>
      <c r="CR10">
        <f t="shared" ref="CR10" si="34">CR9/2</f>
        <v>0</v>
      </c>
      <c r="CS10">
        <f t="shared" ref="CS10" si="35">CS9/2</f>
        <v>4.7344198151423729E-5</v>
      </c>
      <c r="CT10">
        <f t="shared" ref="CT10" si="36">CT9/2</f>
        <v>0</v>
      </c>
      <c r="CU10">
        <f t="shared" ref="CU10" si="37">CU9/2</f>
        <v>6.3213941081459403E-5</v>
      </c>
      <c r="CV10">
        <f t="shared" ref="CV10" si="38">CV9/2</f>
        <v>2.4155055655094037E-5</v>
      </c>
      <c r="CW10">
        <f t="shared" ref="CW10" si="39">CW9/2</f>
        <v>1.0755354755951245E-4</v>
      </c>
      <c r="CX10">
        <f t="shared" ref="CX10" si="40">CX9/2</f>
        <v>2.5009665225402118E-5</v>
      </c>
      <c r="CY10">
        <f t="shared" ref="CY10" si="41">CY9/2</f>
        <v>4.9884715496555448E-6</v>
      </c>
      <c r="CZ10">
        <f t="shared" ref="CZ10" si="42">CZ9/2</f>
        <v>4.4751169429357885E-5</v>
      </c>
      <c r="DA10">
        <f t="shared" ref="DA10" si="43">DA9/2</f>
        <v>1.2840512400465859E-5</v>
      </c>
      <c r="DB10">
        <f t="shared" ref="DB10" si="44">DB9/2</f>
        <v>5.7227956093557724E-5</v>
      </c>
      <c r="DC10">
        <f t="shared" ref="DC10" si="45">DC9/2</f>
        <v>1.4289119033831111E-5</v>
      </c>
      <c r="DD10">
        <f t="shared" ref="DD10" si="46">DD9/2</f>
        <v>5.6473371271897265E-5</v>
      </c>
      <c r="DE10">
        <f t="shared" ref="DE10" si="47">DE9/2</f>
        <v>9.7059881067357808E-6</v>
      </c>
    </row>
    <row r="13" spans="1:109">
      <c r="A13">
        <v>343550</v>
      </c>
    </row>
    <row r="14" spans="1:109">
      <c r="A14">
        <v>3.1949726732144793E-4</v>
      </c>
    </row>
    <row r="15" spans="1:109">
      <c r="A15">
        <v>3.6179730679157247E-4</v>
      </c>
    </row>
    <row r="16" spans="1:109">
      <c r="A16">
        <v>1.666620648610362E-3</v>
      </c>
    </row>
    <row r="17" spans="1:1">
      <c r="A17">
        <v>2.2515562190752385E-4</v>
      </c>
    </row>
    <row r="18" spans="1:1">
      <c r="A18">
        <v>1.3738017017512207E-5</v>
      </c>
    </row>
    <row r="19" spans="1:1">
      <c r="A19">
        <v>1.845424695656514E-3</v>
      </c>
    </row>
    <row r="20" spans="1:1">
      <c r="A20">
        <v>1.4665819041948334E-3</v>
      </c>
    </row>
    <row r="21" spans="1:1">
      <c r="A21">
        <v>1.8962764356993099E-3</v>
      </c>
    </row>
    <row r="22" spans="1:1">
      <c r="A22">
        <v>2.3052684673565814E-5</v>
      </c>
    </row>
    <row r="23" spans="1:1">
      <c r="A23">
        <v>3.9285615958611089E-5</v>
      </c>
    </row>
    <row r="24" spans="1:1">
      <c r="A24">
        <v>1.5578202539143339E-3</v>
      </c>
    </row>
    <row r="25" spans="1:1">
      <c r="A25">
        <v>1.3508918578325957E-4</v>
      </c>
    </row>
    <row r="26" spans="1:1">
      <c r="A26">
        <v>1.7992257895039887E-3</v>
      </c>
    </row>
    <row r="27" spans="1:1">
      <c r="A27">
        <v>4.6527823775281435E-7</v>
      </c>
    </row>
    <row r="28" spans="1:1">
      <c r="A28">
        <v>1.9864910758578907E-3</v>
      </c>
    </row>
    <row r="29" spans="1:1">
      <c r="A29">
        <v>1.8961278343321371E-3</v>
      </c>
    </row>
    <row r="30" spans="1:1">
      <c r="A30">
        <v>0</v>
      </c>
    </row>
    <row r="31" spans="1:1">
      <c r="A31">
        <v>1.294680595685174E-3</v>
      </c>
    </row>
    <row r="32" spans="1:1">
      <c r="A32">
        <v>1.0542757834093048E-5</v>
      </c>
    </row>
    <row r="33" spans="1:1">
      <c r="A33">
        <v>6.0906565162661998E-6</v>
      </c>
    </row>
    <row r="34" spans="1:1">
      <c r="A34">
        <v>2.036667491374048E-3</v>
      </c>
    </row>
    <row r="35" spans="1:1">
      <c r="A35">
        <v>1.1754600623675191E-3</v>
      </c>
    </row>
    <row r="36" spans="1:1">
      <c r="A36">
        <v>3.9900375524701335E-5</v>
      </c>
    </row>
    <row r="37" spans="1:1">
      <c r="A37">
        <v>1.3869528601860221E-3</v>
      </c>
    </row>
    <row r="38" spans="1:1">
      <c r="A38">
        <v>1.4486309446987622E-3</v>
      </c>
    </row>
    <row r="39" spans="1:1">
      <c r="A39">
        <v>4.9741051662301043E-4</v>
      </c>
    </row>
    <row r="40" spans="1:1">
      <c r="A40">
        <v>7.6268719493663667E-4</v>
      </c>
    </row>
    <row r="41" spans="1:1">
      <c r="A41">
        <v>2.4555962579409884E-4</v>
      </c>
    </row>
    <row r="42" spans="1:1">
      <c r="A42">
        <v>1.7557152779430944E-4</v>
      </c>
    </row>
    <row r="43" spans="1:1">
      <c r="A43">
        <v>1.4635251082764633E-4</v>
      </c>
    </row>
    <row r="44" spans="1:1">
      <c r="A44">
        <v>2.6243979960941994E-3</v>
      </c>
    </row>
    <row r="45" spans="1:1">
      <c r="A45">
        <v>2.1266163120617598E-4</v>
      </c>
    </row>
    <row r="46" spans="1:1">
      <c r="A46">
        <v>2.1033353517499603E-3</v>
      </c>
    </row>
    <row r="47" spans="1:1">
      <c r="A47">
        <v>5.931568352041816E-5</v>
      </c>
    </row>
    <row r="48" spans="1:1">
      <c r="A48">
        <v>2.6643588310275197E-2</v>
      </c>
    </row>
    <row r="49" spans="1:1">
      <c r="A49">
        <v>3.2812635885897815E-5</v>
      </c>
    </row>
    <row r="50" spans="1:1">
      <c r="A50">
        <v>2.4004801412116757E-2</v>
      </c>
    </row>
    <row r="51" spans="1:1">
      <c r="A51">
        <v>2.0653671344923498E-5</v>
      </c>
    </row>
    <row r="52" spans="1:1">
      <c r="A52">
        <v>2.2644498493900218E-2</v>
      </c>
    </row>
    <row r="53" spans="1:1">
      <c r="A53">
        <v>4.0619638669298239E-5</v>
      </c>
    </row>
    <row r="54" spans="1:1">
      <c r="A54">
        <v>1.1517082190189118E-5</v>
      </c>
    </row>
    <row r="55" spans="1:1">
      <c r="A55">
        <v>1.5918670252401566E-3</v>
      </c>
    </row>
    <row r="56" spans="1:1">
      <c r="A56">
        <v>1.2276387452138829E-3</v>
      </c>
    </row>
    <row r="57" spans="1:1">
      <c r="A57">
        <v>1.9823485484847869E-5</v>
      </c>
    </row>
    <row r="58" spans="1:1">
      <c r="A58">
        <v>1.5558680812493516E-3</v>
      </c>
    </row>
    <row r="59" spans="1:1">
      <c r="A59">
        <v>1.5692186011416437E-3</v>
      </c>
    </row>
    <row r="60" spans="1:1">
      <c r="A60">
        <v>3.1614555352189634E-6</v>
      </c>
    </row>
    <row r="61" spans="1:1">
      <c r="A61">
        <v>1.860017438522015E-3</v>
      </c>
    </row>
    <row r="62" spans="1:1">
      <c r="A62">
        <v>5.1169273107321925E-6</v>
      </c>
    </row>
    <row r="63" spans="1:1">
      <c r="A63">
        <v>1.0337933934789144E-4</v>
      </c>
    </row>
    <row r="64" spans="1:1">
      <c r="A64">
        <v>1.6688444286074476E-3</v>
      </c>
    </row>
    <row r="65" spans="1:1">
      <c r="A65">
        <v>1.8851516798200235E-3</v>
      </c>
    </row>
    <row r="66" spans="1:1">
      <c r="A66">
        <v>5.2155821946017404E-5</v>
      </c>
    </row>
    <row r="67" spans="1:1">
      <c r="A67">
        <v>1.1776001005110742E-4</v>
      </c>
    </row>
    <row r="68" spans="1:1">
      <c r="A68">
        <v>6.0804220676137759E-5</v>
      </c>
    </row>
    <row r="69" spans="1:1">
      <c r="A69">
        <v>4.151006100777575E-5</v>
      </c>
    </row>
    <row r="70" spans="1:1">
      <c r="A70">
        <v>1.00723144396189E-5</v>
      </c>
    </row>
    <row r="71" spans="1:1">
      <c r="A71">
        <v>5.0929952662030547E-5</v>
      </c>
    </row>
    <row r="72" spans="1:1">
      <c r="A72">
        <v>5.0832469427153057E-5</v>
      </c>
    </row>
    <row r="73" spans="1:1">
      <c r="A73">
        <v>1.0088668092946636E-4</v>
      </c>
    </row>
    <row r="74" spans="1:1">
      <c r="A74">
        <v>7.600949440022788E-5</v>
      </c>
    </row>
    <row r="75" spans="1:1">
      <c r="A75">
        <v>4.3041671853395709E-5</v>
      </c>
    </row>
    <row r="76" spans="1:1">
      <c r="A76">
        <v>8.8267953183770832E-5</v>
      </c>
    </row>
    <row r="77" spans="1:1">
      <c r="A77">
        <v>6.4392345545826168E-5</v>
      </c>
    </row>
    <row r="78" spans="1:1">
      <c r="A78">
        <v>1.2641381531112119E-4</v>
      </c>
    </row>
    <row r="79" spans="1:1">
      <c r="A79">
        <v>6.3455783627372837E-6</v>
      </c>
    </row>
    <row r="80" spans="1:1">
      <c r="A80">
        <v>0</v>
      </c>
    </row>
    <row r="81" spans="1:1">
      <c r="A81">
        <v>3.8301133371149294E-5</v>
      </c>
    </row>
    <row r="82" spans="1:1">
      <c r="A82">
        <v>4.8671373397172803E-5</v>
      </c>
    </row>
    <row r="83" spans="1:1">
      <c r="A83">
        <v>5.7928173313262205E-5</v>
      </c>
    </row>
    <row r="84" spans="1:1">
      <c r="A84">
        <v>1.0912973846956625E-4</v>
      </c>
    </row>
    <row r="85" spans="1:1">
      <c r="A85">
        <v>1.0325701475175574E-5</v>
      </c>
    </row>
    <row r="86" spans="1:1">
      <c r="A86">
        <v>0</v>
      </c>
    </row>
    <row r="87" spans="1:1">
      <c r="A87">
        <v>1.2488999893300041E-5</v>
      </c>
    </row>
    <row r="88" spans="1:1">
      <c r="A88">
        <v>4.3752236507108478E-5</v>
      </c>
    </row>
    <row r="89" spans="1:1">
      <c r="A89">
        <v>3.3079773070648568E-6</v>
      </c>
    </row>
    <row r="90" spans="1:1">
      <c r="A90">
        <v>7.6649693562158847E-6</v>
      </c>
    </row>
    <row r="91" spans="1:1">
      <c r="A91">
        <v>0</v>
      </c>
    </row>
    <row r="92" spans="1:1">
      <c r="A92">
        <v>2.6844812207052666E-4</v>
      </c>
    </row>
    <row r="93" spans="1:1">
      <c r="A93">
        <v>2.0606661913137171E-5</v>
      </c>
    </row>
    <row r="94" spans="1:1">
      <c r="A94">
        <v>1.8640134329091397E-4</v>
      </c>
    </row>
    <row r="95" spans="1:1">
      <c r="A95">
        <v>1.6035442735481381E-2</v>
      </c>
    </row>
    <row r="96" spans="1:1">
      <c r="A96">
        <v>0</v>
      </c>
    </row>
    <row r="97" spans="1:1">
      <c r="A97">
        <v>0</v>
      </c>
    </row>
    <row r="98" spans="1:1">
      <c r="A98">
        <v>6.4263262656644216E-6</v>
      </c>
    </row>
    <row r="99" spans="1:1">
      <c r="A99">
        <v>1.4768921576995404E-2</v>
      </c>
    </row>
    <row r="100" spans="1:1">
      <c r="A100">
        <v>8.7021448578421566E-5</v>
      </c>
    </row>
    <row r="101" spans="1:1">
      <c r="A101">
        <v>8.0973322150973762E-7</v>
      </c>
    </row>
    <row r="102" spans="1:1">
      <c r="A102">
        <v>4.9645569617395959E-5</v>
      </c>
    </row>
    <row r="103" spans="1:1">
      <c r="A103">
        <v>0</v>
      </c>
    </row>
    <row r="104" spans="1:1">
      <c r="A104">
        <v>1.0441748734353521E-4</v>
      </c>
    </row>
    <row r="105" spans="1:1">
      <c r="A105">
        <v>2.1856619499338962E-5</v>
      </c>
    </row>
    <row r="106" spans="1:1">
      <c r="A106">
        <v>0</v>
      </c>
    </row>
    <row r="107" spans="1:1">
      <c r="A107">
        <v>1.7082473785318978E-5</v>
      </c>
    </row>
    <row r="108" spans="1:1">
      <c r="A108">
        <v>0</v>
      </c>
    </row>
    <row r="109" spans="1:1">
      <c r="A109">
        <v>4.7344198151423729E-5</v>
      </c>
    </row>
    <row r="110" spans="1:1">
      <c r="A110">
        <v>0</v>
      </c>
    </row>
    <row r="111" spans="1:1">
      <c r="A111">
        <v>1.173656783650047E-4</v>
      </c>
    </row>
    <row r="112" spans="1:1">
      <c r="A112">
        <v>4.0059864867239325E-5</v>
      </c>
    </row>
    <row r="113" spans="1:1">
      <c r="A113">
        <v>1.4150872973594332E-4</v>
      </c>
    </row>
    <row r="114" spans="1:1">
      <c r="A114">
        <v>2.6875230716277117E-5</v>
      </c>
    </row>
    <row r="115" spans="1:1">
      <c r="A115">
        <v>4.9884715496555448E-6</v>
      </c>
    </row>
    <row r="116" spans="1:1">
      <c r="A116">
        <v>4.6064538454282008E-5</v>
      </c>
    </row>
    <row r="117" spans="1:1">
      <c r="A117">
        <v>2.1187940731420164E-5</v>
      </c>
    </row>
    <row r="118" spans="1:1">
      <c r="A118">
        <v>6.8263523443909684E-5</v>
      </c>
    </row>
    <row r="119" spans="1:1">
      <c r="A119">
        <v>1.5535187409849662E-5</v>
      </c>
    </row>
    <row r="120" spans="1:1">
      <c r="A120">
        <v>6.6350540765762654E-5</v>
      </c>
    </row>
    <row r="121" spans="1:1">
      <c r="A121">
        <v>9.7059881067357808E-6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2010-09-14T00:04:02Z</dcterms:modified>
</cp:coreProperties>
</file>