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8_{461334AA-06FA-4110-A0BD-D755CF535CA3}" xr6:coauthVersionLast="47" xr6:coauthVersionMax="47" xr10:uidLastSave="{00000000-0000-0000-0000-000000000000}"/>
  <bookViews>
    <workbookView xWindow="-110" yWindow="-110" windowWidth="19420" windowHeight="10300" tabRatio="415" xr2:uid="{00000000-000D-0000-FFFF-FFFF00000000}"/>
  </bookViews>
  <sheets>
    <sheet name="Gantt" sheetId="11" r:id="rId1"/>
    <sheet name="Task List" sheetId="13" r:id="rId2"/>
    <sheet name="About" sheetId="12" r:id="rId3"/>
  </sheets>
  <definedNames>
    <definedName name="_xlnm.Print_Titles" localSheetId="0">Gantt!$4:$7</definedName>
    <definedName name="Project_Start">Gantt!$H$3</definedName>
    <definedName name="Scrolling_Increment">Gantt!$H$4</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1" l="1"/>
  <c r="I16" i="11"/>
  <c r="I15" i="11"/>
  <c r="I14" i="11"/>
  <c r="I13" i="11"/>
  <c r="I9" i="11"/>
  <c r="I24" i="11" l="1"/>
  <c r="I18" i="11"/>
  <c r="I19" i="11"/>
  <c r="I20" i="11" l="1"/>
  <c r="I21" i="11"/>
  <c r="I22" i="11"/>
  <c r="I23" i="11"/>
  <c r="I25" i="11"/>
  <c r="I26" i="11"/>
  <c r="I28" i="11"/>
  <c r="I30" i="11"/>
  <c r="I31" i="11"/>
  <c r="I32" i="11"/>
  <c r="I33" i="11"/>
  <c r="I34" i="11"/>
  <c r="I35" i="11"/>
  <c r="I11" i="11" l="1"/>
  <c r="I10" i="11"/>
  <c r="I12" i="11" l="1"/>
  <c r="J5" i="11" l="1"/>
  <c r="J7" i="11" l="1"/>
  <c r="J9" i="11"/>
  <c r="J10" i="11"/>
  <c r="J12" i="11"/>
  <c r="J11" i="11"/>
  <c r="J4" i="11"/>
  <c r="K5" i="11"/>
  <c r="K7" i="11" l="1"/>
  <c r="K12" i="11"/>
  <c r="L5" i="11"/>
  <c r="K11" i="11"/>
  <c r="K9" i="11"/>
  <c r="K10" i="11"/>
  <c r="L7" i="11" l="1"/>
  <c r="L12" i="11"/>
  <c r="L10" i="11"/>
  <c r="L11" i="11"/>
  <c r="L9" i="11"/>
  <c r="M5" i="11"/>
  <c r="M10" i="11" l="1"/>
  <c r="M12" i="11"/>
  <c r="M7" i="11"/>
  <c r="M9" i="11"/>
  <c r="N5" i="11"/>
  <c r="M11" i="11"/>
  <c r="N10" i="11" l="1"/>
  <c r="N12" i="11"/>
  <c r="N7" i="11"/>
  <c r="N11" i="11"/>
  <c r="N9" i="11"/>
  <c r="O5" i="11"/>
  <c r="O12" i="11" l="1"/>
  <c r="O10" i="11"/>
  <c r="O9" i="11"/>
  <c r="O7" i="11"/>
  <c r="O11" i="11"/>
  <c r="P5" i="11"/>
  <c r="P7" i="11" s="1"/>
  <c r="P11" i="11" l="1"/>
  <c r="Q5" i="11"/>
  <c r="R5" i="11" s="1"/>
  <c r="P9" i="11"/>
  <c r="P10" i="11"/>
  <c r="P12" i="11"/>
  <c r="Q9" i="11" l="1"/>
  <c r="Q11" i="11"/>
  <c r="Q4" i="11"/>
  <c r="Q12" i="11"/>
  <c r="Q10" i="11"/>
  <c r="Q7" i="11"/>
  <c r="R11" i="11"/>
  <c r="R12" i="11"/>
  <c r="R9" i="11"/>
  <c r="R7" i="11"/>
  <c r="R10" i="11"/>
  <c r="S5" i="11"/>
  <c r="S9" i="11" l="1"/>
  <c r="S12" i="11"/>
  <c r="S11" i="11"/>
  <c r="S10" i="11"/>
  <c r="S7" i="11"/>
  <c r="T5" i="11"/>
  <c r="T10" i="11" l="1"/>
  <c r="T12" i="11"/>
  <c r="U5" i="11"/>
  <c r="T7" i="11"/>
  <c r="T9" i="11"/>
  <c r="T11" i="11"/>
  <c r="U11" i="11" l="1"/>
  <c r="U12" i="11"/>
  <c r="U9" i="11"/>
  <c r="V5" i="11"/>
  <c r="U10" i="11"/>
  <c r="U7" i="11"/>
  <c r="V10" i="11" l="1"/>
  <c r="V7" i="11"/>
  <c r="V11" i="11"/>
  <c r="V9" i="11"/>
  <c r="W5" i="11"/>
  <c r="V12" i="11"/>
  <c r="W7" i="11" l="1"/>
  <c r="W11" i="11"/>
  <c r="X5" i="11"/>
  <c r="W12" i="11"/>
  <c r="W10" i="11"/>
  <c r="W9" i="11"/>
  <c r="Y5" i="11" l="1"/>
  <c r="X10" i="11"/>
  <c r="X4" i="11"/>
  <c r="X11" i="11"/>
  <c r="X12" i="11"/>
  <c r="X9" i="11"/>
  <c r="X7" i="11"/>
  <c r="Y11" i="11" l="1"/>
  <c r="Z5" i="11"/>
  <c r="Y10" i="11"/>
  <c r="Y7" i="11"/>
  <c r="Y9" i="11"/>
  <c r="Y12" i="11"/>
  <c r="Z10" i="11" l="1"/>
  <c r="AA5" i="11"/>
  <c r="Z11" i="11"/>
  <c r="Z12" i="11"/>
  <c r="Z9" i="11"/>
  <c r="Z7" i="11"/>
  <c r="AA11" i="11" l="1"/>
  <c r="AA7" i="11"/>
  <c r="AA10" i="11"/>
  <c r="AA9" i="11"/>
  <c r="AA12" i="11"/>
  <c r="AB5" i="11"/>
  <c r="AB11" i="11" l="1"/>
  <c r="AB10" i="11"/>
  <c r="AC5" i="11"/>
  <c r="AB12" i="11"/>
  <c r="AB9" i="11"/>
  <c r="AB7" i="11"/>
  <c r="AC10" i="11" l="1"/>
  <c r="AC11" i="11"/>
  <c r="AC7" i="11"/>
  <c r="AC12" i="11"/>
  <c r="AC9" i="11"/>
  <c r="AD5" i="11"/>
  <c r="AD9" i="11" l="1"/>
  <c r="AD12" i="11"/>
  <c r="AD11" i="11"/>
  <c r="AE5" i="11"/>
  <c r="AD7" i="11"/>
  <c r="AD10" i="11"/>
  <c r="AE4" i="11" l="1"/>
  <c r="AE10" i="11"/>
  <c r="AE11" i="11"/>
  <c r="AF5" i="11"/>
  <c r="AE7" i="11"/>
  <c r="AE9" i="11"/>
  <c r="AE12" i="11"/>
  <c r="AF11" i="11" l="1"/>
  <c r="AF9" i="11"/>
  <c r="AF12" i="11"/>
  <c r="AF7" i="11"/>
  <c r="AG5" i="11"/>
  <c r="AF10" i="11"/>
  <c r="AG7" i="11" l="1"/>
  <c r="AG11" i="11"/>
  <c r="AG10" i="11"/>
  <c r="AG12" i="11"/>
  <c r="AG9" i="11"/>
  <c r="AH5" i="11"/>
  <c r="AH9" i="11" l="1"/>
  <c r="AH11" i="11"/>
  <c r="AH7" i="11"/>
  <c r="AH10" i="11"/>
  <c r="AI5" i="11"/>
  <c r="AH12" i="11"/>
  <c r="AI7" i="11" l="1"/>
  <c r="AI11" i="11"/>
  <c r="AI12" i="11"/>
  <c r="AI9" i="11"/>
  <c r="AJ5" i="11"/>
  <c r="AI10" i="11"/>
  <c r="AJ11" i="11" l="1"/>
  <c r="AK5" i="11"/>
  <c r="AJ7" i="11"/>
  <c r="AJ9" i="11"/>
  <c r="AJ10" i="11"/>
  <c r="AJ12" i="11"/>
  <c r="AK10" i="11" l="1"/>
  <c r="AK7" i="11"/>
  <c r="AK12" i="11"/>
  <c r="AL5" i="11"/>
  <c r="AK9" i="11"/>
  <c r="AK11" i="11"/>
  <c r="AL7" i="11" l="1"/>
  <c r="AL12" i="11"/>
  <c r="AL4" i="11"/>
  <c r="AL10" i="11"/>
  <c r="AL11" i="11"/>
  <c r="AL9" i="11"/>
  <c r="AM5" i="11"/>
  <c r="AM12" i="11" l="1"/>
  <c r="AM11" i="11"/>
  <c r="AM7" i="11"/>
  <c r="AN5" i="11"/>
  <c r="AM10" i="11"/>
  <c r="AM9" i="11"/>
  <c r="AN10" i="11" l="1"/>
  <c r="AN7" i="11"/>
  <c r="AN11" i="11"/>
  <c r="AO5" i="11"/>
  <c r="AN9" i="11"/>
  <c r="AN12" i="11"/>
  <c r="AO10" i="11" l="1"/>
  <c r="AP5" i="11"/>
  <c r="AO7" i="11"/>
  <c r="AO11" i="11"/>
  <c r="AO9" i="11"/>
  <c r="AO12" i="11"/>
  <c r="AP9" i="11" l="1"/>
  <c r="AP7" i="11"/>
  <c r="AP11" i="11"/>
  <c r="AQ5" i="11"/>
  <c r="AP10" i="11"/>
  <c r="AP12" i="11"/>
  <c r="AQ11" i="11" l="1"/>
  <c r="AQ10" i="11"/>
  <c r="AQ9" i="11"/>
  <c r="AQ7" i="11"/>
  <c r="AQ12" i="11"/>
  <c r="AR5" i="11"/>
  <c r="AR12" i="11" l="1"/>
  <c r="AR11" i="11"/>
  <c r="AR10" i="11"/>
  <c r="AS5" i="11"/>
  <c r="AR9" i="11"/>
  <c r="AR7" i="11"/>
  <c r="AS10" i="11" l="1"/>
  <c r="AS9" i="11"/>
  <c r="AS4" i="11"/>
  <c r="AS7" i="11"/>
  <c r="AS12" i="11"/>
  <c r="AS11" i="11"/>
  <c r="AT5" i="11"/>
  <c r="AT7" i="11" l="1"/>
  <c r="AT9" i="11"/>
  <c r="AT10" i="11"/>
  <c r="AT12" i="11"/>
  <c r="AT11" i="11"/>
  <c r="AU5" i="11"/>
  <c r="AU11" i="11" l="1"/>
  <c r="AU12" i="11"/>
  <c r="AU9" i="11"/>
  <c r="AU10" i="11"/>
  <c r="AU7" i="11"/>
  <c r="AV5" i="11"/>
  <c r="AV10" i="11" l="1"/>
  <c r="AV7" i="11"/>
  <c r="AV11" i="11"/>
  <c r="AW5" i="11"/>
  <c r="AV12" i="11"/>
  <c r="AV9" i="11"/>
  <c r="AW11" i="11" l="1"/>
  <c r="AX5" i="11"/>
  <c r="AW7" i="11"/>
  <c r="AW9" i="11"/>
  <c r="AW10" i="11"/>
  <c r="AW12" i="11"/>
  <c r="AX7" i="11" l="1"/>
  <c r="AX12" i="11"/>
  <c r="AX9" i="11"/>
  <c r="AX11" i="11"/>
  <c r="AY5" i="11"/>
  <c r="AX10" i="11"/>
  <c r="AY10" i="11" l="1"/>
  <c r="AY12" i="11"/>
  <c r="AY11" i="11"/>
  <c r="AY7" i="11"/>
  <c r="AY9" i="11"/>
  <c r="AZ5" i="11"/>
  <c r="AZ7" i="11" l="1"/>
  <c r="AZ4" i="11"/>
  <c r="AZ10" i="11"/>
  <c r="AZ11" i="11"/>
  <c r="AZ12" i="11"/>
  <c r="AZ9" i="11"/>
  <c r="BA5" i="11"/>
  <c r="BA12" i="11" l="1"/>
  <c r="BA10" i="11"/>
  <c r="BA7" i="11"/>
  <c r="BB5" i="11"/>
  <c r="BA11" i="11"/>
  <c r="BA9" i="11"/>
  <c r="BB12" i="11" l="1"/>
  <c r="BB9" i="11"/>
  <c r="BB7" i="11"/>
  <c r="BB10" i="11"/>
  <c r="BB11" i="11"/>
  <c r="BC5" i="11"/>
  <c r="BC10" i="11" l="1"/>
  <c r="BC12" i="11"/>
  <c r="BC11" i="11"/>
  <c r="BD5" i="11"/>
  <c r="BC9" i="11"/>
  <c r="BC7" i="11"/>
  <c r="BD7" i="11" l="1"/>
  <c r="BD11" i="11"/>
  <c r="BD9" i="11"/>
  <c r="BD12" i="11"/>
  <c r="BD10" i="11"/>
  <c r="BE5" i="11"/>
  <c r="BE10" i="11" l="1"/>
  <c r="BE12" i="11"/>
  <c r="BE9" i="11"/>
  <c r="BE11" i="11"/>
  <c r="BF5" i="11"/>
  <c r="BE7" i="11"/>
  <c r="BF9" i="11" l="1"/>
  <c r="BF11" i="11"/>
  <c r="BF12" i="11"/>
  <c r="BG5" i="11"/>
  <c r="BF10" i="11"/>
  <c r="BF7" i="11"/>
  <c r="BG9" i="11" l="1"/>
  <c r="BG4" i="11"/>
  <c r="BG11" i="11"/>
  <c r="BG7" i="11"/>
  <c r="BH5" i="11"/>
  <c r="BG10" i="11"/>
  <c r="BG12" i="11"/>
  <c r="BH10" i="11" l="1"/>
  <c r="BH11" i="11"/>
  <c r="BH9" i="11"/>
  <c r="BH12" i="11"/>
  <c r="BI5" i="11"/>
  <c r="BH7" i="11"/>
  <c r="BI10" i="11" l="1"/>
  <c r="BI9" i="11"/>
  <c r="BI7" i="11"/>
  <c r="BI12" i="11"/>
  <c r="BI11" i="11"/>
  <c r="BJ5" i="11"/>
  <c r="BJ11" i="11" l="1"/>
  <c r="BK5" i="11"/>
  <c r="BJ10" i="11"/>
  <c r="BJ12" i="11"/>
  <c r="BJ7" i="11"/>
  <c r="BJ9" i="11"/>
  <c r="BK10" i="11" l="1"/>
  <c r="BL5" i="11"/>
  <c r="BK7" i="11"/>
  <c r="BK12" i="11"/>
  <c r="BK9" i="11"/>
  <c r="BK11" i="11"/>
  <c r="BL7" i="11" l="1"/>
  <c r="BL11" i="11"/>
  <c r="BM5" i="11"/>
  <c r="BL10" i="11"/>
  <c r="BL12" i="11"/>
  <c r="BL9" i="11"/>
  <c r="BM10" i="11" l="1"/>
  <c r="BM12" i="11"/>
  <c r="BM7" i="11"/>
  <c r="BM11" i="11"/>
  <c r="BM9" i="11"/>
</calcChain>
</file>

<file path=xl/sharedStrings.xml><?xml version="1.0" encoding="utf-8"?>
<sst xmlns="http://schemas.openxmlformats.org/spreadsheetml/2006/main" count="42" uniqueCount="38">
  <si>
    <t>About This Template</t>
  </si>
  <si>
    <t>Guide for Screen Readers</t>
  </si>
  <si>
    <t>Assigned To</t>
  </si>
  <si>
    <t>Progress</t>
  </si>
  <si>
    <t>Scrolling Increment:</t>
  </si>
  <si>
    <t>Med Risk</t>
  </si>
  <si>
    <t>Low Risk</t>
  </si>
  <si>
    <t>High Risk</t>
  </si>
  <si>
    <t>On Track</t>
  </si>
  <si>
    <t>Project Start Date:</t>
  </si>
  <si>
    <t>Legend:</t>
  </si>
  <si>
    <t>Unassigned</t>
  </si>
  <si>
    <t>Milestone Description</t>
  </si>
  <si>
    <t>To add more data, Insert new rows ABOVE this one</t>
  </si>
  <si>
    <t>Enter Company Name in cell B2.
A legend is in cells I2 through AC2.</t>
  </si>
  <si>
    <t>A Scrolling Increment is in cell F4. 
Months for the dates in row 5 are displayed starting in cells I4 through cell BL4.
Do not modify these cells. They are auto updated based on the project start date in cell F3.</t>
  </si>
  <si>
    <t>Cells I5 through BL5 contain the day number of the month for the Month represented in the cell block above each date cell and are auto calculated.
Do not modify these cells.
Today's date is outlined in Red (hex #AD3815) from today's date in row 5 through the entire date column to the end of the project schedule.</t>
  </si>
  <si>
    <t>A scrollbar is in cells I6 through BL6. The increment for paging through the data is defined as 2 pages at a time and can be configured in the settings for the control bar. 
To jump forward or backward in the timeline, enter a value of 0 or higher in cell F4.
A value of 0 takes you to the beginning of the chart.</t>
  </si>
  <si>
    <t>This row contains headers for the project schedule that follows below them. 
Navigate from B7 through BL7 to hear the content. The first letter of each day of the week for the date above that heading, starts in cell I7 and continues through cell BL7.
All project timeline charting is auto generated based on the category, start date and number of days entered in the Milestones table.</t>
  </si>
  <si>
    <t>Enter Project information starting in cell B9 through cell G9. 
Sample data is in cells B9 through G33.
Enter Milestone Description, select a Category from the drop-down list, assign someone to the item, enter the progress, start date and number of days for the task to start charting.
The next instruction is in cell A34.</t>
  </si>
  <si>
    <t xml:space="preserve">This template provides a simple way to create a Gantt chart to help visualize and track your project. Simply enter your tasks description, select a category of Goal, Milestone, On Track, Low Risk, Med Risk, High Risk, Progress as a percent of task completion, a Start Date and Number of days to complete the task. The Gantt chart fills in and is color coded to help distinguish the various categories. A scroll bar allows you to scroll through the timeline. Insert new tasks by inserting new rows.
</t>
  </si>
  <si>
    <t>This is the last instruction in this worksheet.</t>
  </si>
  <si>
    <t>Create a Gantt Chart in this worksheet.
Enter title of this project in cell B1. 
Legend title is in cell I1.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</si>
  <si>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F3 or allow the sample formula to find the smallest date value from the Gantt Data table.  
Project Start Date: label is in cell D3.</t>
  </si>
  <si>
    <t xml:space="preserve">Do not delete this row. This row is hidden to preserve a formula that is used to highlight the current day within the project schedule. </t>
  </si>
  <si>
    <t>This row marks the end of the Gantt milestone data. DO NOT enter anything in this row. 
To add more items, insert new rows above this one.</t>
  </si>
  <si>
    <t>There are 2 worksheets in this workbook. 
Gantt Chart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</si>
  <si>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Target completion date</t>
  </si>
  <si>
    <t>Start date</t>
  </si>
  <si>
    <t>Status</t>
  </si>
  <si>
    <t>N/A</t>
  </si>
  <si>
    <t>What</t>
  </si>
  <si>
    <t>Who</t>
  </si>
  <si>
    <t>When</t>
  </si>
  <si>
    <t>Number of Days to Complete</t>
  </si>
  <si>
    <t>Column1</t>
  </si>
  <si>
    <t>Insert Team 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</si>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</sst>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d"/>
    <numFmt numFmtId="165" formatCode="m/d/yy;@"/>
  </numFmts>
  <fonts count="20"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sz val="10"/>
      <color theme="0"/>
      <name val="Calibri"/>
      <family val="2"/>
      <scheme val="minor"/>
    </font>
    <font>
      <b/>
      <sz val="14"/>
      <name val="Calibri"/>
      <family val="2"/>
      <scheme val="minor"/>
    </font>
    <font>
      <b/>
      <sz val="14"/>
      <color theme="0"/>
      <name val="Calibri"/>
      <family val="2"/>
      <scheme val="minor"/>
    </font>
    <font>
      <sz val="16"/>
      <color theme="1"/>
      <name val="Calibri"/>
      <family val="2"/>
      <scheme val="minor"/>
    </font>
    <font>
      <sz val="11"/>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6"/>
      </patternFill>
    </fill>
    <fill>
      <patternFill patternType="solid">
        <fgColor theme="2" tint="-9.9978637043366805E-2"/>
        <bgColor indexed="64"/>
      </patternFill>
    </fill>
    <fill>
      <patternFill patternType="solid">
        <fgColor theme="4"/>
        <bgColor indexed="64"/>
      </patternFill>
    </fill>
    <fill>
      <patternFill patternType="solid">
        <fgColor theme="6"/>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top/>
      <bottom style="medium">
        <color theme="0" tint="-0.149967955565050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0" tint="-0.14993743705557422"/>
      </left>
      <right style="thin">
        <color theme="0" tint="-0.14993743705557422"/>
      </right>
      <top style="medium">
        <color theme="0" tint="-0.14996795556505021"/>
      </top>
      <bottom/>
      <diagonal/>
    </border>
    <border>
      <left style="thin">
        <color theme="0" tint="-0.14993743705557422"/>
      </left>
      <right style="thin">
        <color theme="0" tint="-0.14993743705557422"/>
      </right>
      <top/>
      <bottom style="medium">
        <color theme="0" tint="-0.149967955565050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12">
    <xf numFmtId="0" fontId="0" fillId="0" borderId="0"/>
    <xf numFmtId="0" fontId="3" fillId="0" borderId="0" applyNumberFormat="0" applyFill="0" applyBorder="0" applyAlignment="0" applyProtection="0">
      <alignment vertical="top"/>
      <protection locked="0"/>
    </xf>
    <xf numFmtId="9" fontId="6" fillId="0" borderId="0" applyFont="0" applyFill="0" applyBorder="0" applyProtection="0">
      <alignment horizontal="center" vertical="center"/>
    </xf>
    <xf numFmtId="0" fontId="14" fillId="0" borderId="0"/>
    <xf numFmtId="43" fontId="6" fillId="0" borderId="1" applyFon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6" fillId="0" borderId="0" applyNumberFormat="0" applyFill="0" applyProtection="0">
      <alignment horizontal="right" vertical="center" indent="1"/>
    </xf>
    <xf numFmtId="14" fontId="6" fillId="0" borderId="0" applyFont="0" applyFill="0" applyBorder="0">
      <alignment horizontal="center" vertical="center"/>
    </xf>
    <xf numFmtId="37" fontId="6" fillId="0" borderId="0" applyFont="0" applyFill="0" applyBorder="0" applyProtection="0">
      <alignment horizontal="center" vertical="center"/>
    </xf>
    <xf numFmtId="0" fontId="14" fillId="4" borderId="0" applyNumberFormat="0" applyBorder="0" applyAlignment="0" applyProtection="0"/>
  </cellStyleXfs>
  <cellXfs count="94">
    <xf numFmtId="0" fontId="0" fillId="0" borderId="0" xfId="0"/>
    <xf numFmtId="0" fontId="1" fillId="0" borderId="0" xfId="0" applyFont="1" applyAlignment="1">
      <alignment horizontal="left"/>
    </xf>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9" fillId="0" borderId="0" xfId="0" applyFont="1"/>
    <xf numFmtId="0" fontId="10" fillId="0" borderId="0" xfId="1" applyFont="1" applyAlignment="1" applyProtection="1"/>
    <xf numFmtId="0" fontId="2" fillId="0" borderId="0" xfId="0" applyFont="1"/>
    <xf numFmtId="0" fontId="11" fillId="0" borderId="0" xfId="0" applyFont="1"/>
    <xf numFmtId="0" fontId="2" fillId="0" borderId="0" xfId="0" applyFont="1" applyAlignment="1">
      <alignment vertical="top"/>
    </xf>
    <xf numFmtId="0" fontId="13" fillId="0" borderId="0" xfId="0" applyFont="1" applyAlignment="1">
      <alignment vertical="center"/>
    </xf>
    <xf numFmtId="0" fontId="12" fillId="0" borderId="0" xfId="0" applyFont="1" applyAlignment="1">
      <alignment horizontal="left" vertical="top" wrapText="1" indent="1"/>
    </xf>
    <xf numFmtId="0" fontId="0" fillId="0" borderId="0" xfId="0" applyAlignment="1">
      <alignment vertical="top" wrapText="1"/>
    </xf>
    <xf numFmtId="0" fontId="14" fillId="0" borderId="0" xfId="3"/>
    <xf numFmtId="0" fontId="14" fillId="0" borderId="0" xfId="3" applyAlignment="1">
      <alignment wrapText="1"/>
    </xf>
    <xf numFmtId="0" fontId="8" fillId="0" borderId="0" xfId="5" applyAlignment="1">
      <alignment horizontal="left"/>
    </xf>
    <xf numFmtId="0" fontId="7" fillId="0" borderId="0" xfId="6"/>
    <xf numFmtId="0" fontId="7" fillId="0" borderId="0" xfId="7">
      <alignment vertical="top"/>
    </xf>
    <xf numFmtId="0" fontId="0" fillId="0" borderId="0" xfId="0"/>
    <xf numFmtId="0" fontId="0" fillId="0" borderId="6" xfId="0" applyBorder="1"/>
    <xf numFmtId="0" fontId="0" fillId="0" borderId="5" xfId="0" applyBorder="1" applyAlignment="1">
      <alignment horizontal="center"/>
    </xf>
    <xf numFmtId="0" fontId="0" fillId="2" borderId="0" xfId="0" applyFill="1"/>
    <xf numFmtId="0" fontId="15" fillId="3" borderId="4" xfId="0" applyFont="1" applyFill="1" applyBorder="1" applyAlignment="1">
      <alignment horizontal="center" vertical="center" shrinkToFit="1"/>
    </xf>
    <xf numFmtId="0" fontId="4" fillId="0" borderId="0" xfId="0" applyNumberFormat="1" applyFont="1" applyFill="1" applyBorder="1" applyAlignment="1">
      <alignment horizontal="center" vertical="center"/>
    </xf>
    <xf numFmtId="0" fontId="0" fillId="0" borderId="0" xfId="0" applyFont="1" applyFill="1" applyBorder="1" applyAlignment="1">
      <alignment horizontal="left" vertical="center" indent="1"/>
    </xf>
    <xf numFmtId="0" fontId="0" fillId="0" borderId="0" xfId="0" applyFont="1" applyFill="1" applyBorder="1" applyAlignment="1">
      <alignment horizontal="center" vertical="center" wrapText="1"/>
    </xf>
    <xf numFmtId="9" fontId="0" fillId="0" borderId="0" xfId="2" applyFont="1" applyFill="1" applyBorder="1" applyAlignment="1">
      <alignment horizontal="center" vertical="center"/>
    </xf>
    <xf numFmtId="9" fontId="0" fillId="0" borderId="0" xfId="2" applyFont="1" applyFill="1" applyBorder="1">
      <alignment horizontal="center" vertical="center"/>
    </xf>
    <xf numFmtId="14" fontId="0" fillId="0" borderId="0" xfId="9" applyFont="1" applyFill="1" applyBorder="1">
      <alignment horizontal="center" vertical="center"/>
    </xf>
    <xf numFmtId="37" fontId="0" fillId="0" borderId="0" xfId="10" applyFont="1" applyFill="1" applyBorder="1">
      <alignment horizontal="center" vertical="center"/>
    </xf>
    <xf numFmtId="0" fontId="0" fillId="0" borderId="0" xfId="0" applyFont="1" applyFill="1" applyBorder="1" applyAlignment="1">
      <alignment horizontal="center" vertical="center"/>
    </xf>
    <xf numFmtId="0" fontId="0" fillId="0" borderId="0" xfId="0" applyBorder="1"/>
    <xf numFmtId="0" fontId="0" fillId="0" borderId="10" xfId="0" applyBorder="1" applyAlignment="1">
      <alignment vertical="center"/>
    </xf>
    <xf numFmtId="0" fontId="0" fillId="2" borderId="11" xfId="0" applyFill="1" applyBorder="1" applyAlignment="1">
      <alignment horizontal="center" vertical="center"/>
    </xf>
    <xf numFmtId="0" fontId="0" fillId="0" borderId="9" xfId="0" applyBorder="1" applyAlignment="1">
      <alignment horizontal="center" vertical="center"/>
    </xf>
    <xf numFmtId="0" fontId="4" fillId="2" borderId="8" xfId="0" applyNumberFormat="1" applyFont="1" applyFill="1" applyBorder="1" applyAlignment="1">
      <alignment horizontal="center" vertical="center"/>
    </xf>
    <xf numFmtId="0" fontId="7" fillId="0" borderId="0" xfId="7" applyAlignment="1"/>
    <xf numFmtId="0" fontId="0" fillId="0" borderId="0" xfId="0" applyFont="1" applyFill="1" applyBorder="1" applyAlignment="1">
      <alignment horizontal="left" wrapText="1" indent="2"/>
    </xf>
    <xf numFmtId="0" fontId="0" fillId="2" borderId="0" xfId="0" applyFill="1" applyAlignment="1">
      <alignment horizontal="center"/>
    </xf>
    <xf numFmtId="0" fontId="18" fillId="0" borderId="0" xfId="0" applyFont="1"/>
    <xf numFmtId="0" fontId="0" fillId="0" borderId="12" xfId="0" applyNumberFormat="1" applyBorder="1" applyAlignment="1">
      <alignment horizontal="center" vertical="center"/>
    </xf>
    <xf numFmtId="164" fontId="2" fillId="3" borderId="2" xfId="0" applyNumberFormat="1" applyFont="1" applyFill="1" applyBorder="1" applyAlignment="1">
      <alignment horizontal="center" vertical="center"/>
    </xf>
    <xf numFmtId="164" fontId="2" fillId="3" borderId="0"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164" fontId="15" fillId="3" borderId="2" xfId="0" applyNumberFormat="1" applyFont="1" applyFill="1" applyBorder="1" applyAlignment="1">
      <alignment horizontal="center" vertical="center"/>
    </xf>
    <xf numFmtId="164" fontId="15" fillId="3" borderId="0" xfId="0" applyNumberFormat="1" applyFont="1" applyFill="1" applyBorder="1" applyAlignment="1">
      <alignment horizontal="center" vertical="center"/>
    </xf>
    <xf numFmtId="164" fontId="15" fillId="3" borderId="3" xfId="0" applyNumberFormat="1" applyFont="1" applyFill="1" applyBorder="1" applyAlignment="1">
      <alignment horizontal="center" vertical="center"/>
    </xf>
    <xf numFmtId="0" fontId="0" fillId="0" borderId="0" xfId="0" applyBorder="1"/>
    <xf numFmtId="0" fontId="0" fillId="0" borderId="0" xfId="0" applyNumberFormat="1" applyBorder="1" applyAlignment="1">
      <alignment horizontal="center" vertical="center"/>
    </xf>
    <xf numFmtId="0" fontId="0" fillId="0" borderId="0" xfId="0" applyFont="1" applyFill="1" applyBorder="1" applyAlignment="1">
      <alignment horizontal="left" wrapText="1" indent="1"/>
    </xf>
    <xf numFmtId="0" fontId="0" fillId="0" borderId="0" xfId="0" applyBorder="1" applyAlignment="1">
      <alignment horizontal="center" vertical="center"/>
    </xf>
    <xf numFmtId="0" fontId="0" fillId="12" borderId="0" xfId="0" applyFont="1" applyFill="1" applyBorder="1" applyAlignment="1">
      <alignment horizontal="center" vertical="center"/>
    </xf>
    <xf numFmtId="9" fontId="0" fillId="12" borderId="0" xfId="2" applyFont="1" applyFill="1" applyBorder="1">
      <alignment horizontal="center" vertical="center"/>
    </xf>
    <xf numFmtId="14" fontId="0" fillId="12" borderId="0" xfId="9" applyFont="1" applyFill="1" applyBorder="1">
      <alignment horizontal="center" vertical="center"/>
    </xf>
    <xf numFmtId="37" fontId="0" fillId="12" borderId="0" xfId="10" applyFont="1" applyFill="1" applyBorder="1">
      <alignment horizontal="center" vertical="center"/>
    </xf>
    <xf numFmtId="0" fontId="0" fillId="11" borderId="0" xfId="0" applyFont="1" applyFill="1" applyBorder="1" applyAlignment="1">
      <alignment horizontal="center" vertical="center"/>
    </xf>
    <xf numFmtId="9" fontId="0" fillId="11" borderId="0" xfId="2" applyFont="1" applyFill="1" applyBorder="1">
      <alignment horizontal="center" vertical="center"/>
    </xf>
    <xf numFmtId="14" fontId="0" fillId="11" borderId="0" xfId="9" applyFont="1" applyFill="1" applyBorder="1">
      <alignment horizontal="center" vertical="center"/>
    </xf>
    <xf numFmtId="37" fontId="0" fillId="11" borderId="0" xfId="10" applyFont="1" applyFill="1" applyBorder="1">
      <alignment horizontal="center" vertical="center"/>
    </xf>
    <xf numFmtId="14" fontId="0" fillId="0" borderId="0" xfId="9" applyFont="1">
      <alignment horizontal="center" vertical="center"/>
    </xf>
    <xf numFmtId="14" fontId="0" fillId="0" borderId="0" xfId="9" applyFont="1" applyFill="1">
      <alignment horizontal="center" vertical="center"/>
    </xf>
    <xf numFmtId="14" fontId="19" fillId="0" borderId="0" xfId="9" applyFont="1" applyFill="1" applyBorder="1">
      <alignment horizontal="center" vertical="center"/>
    </xf>
    <xf numFmtId="0" fontId="5" fillId="0" borderId="0" xfId="0" applyFont="1"/>
    <xf numFmtId="0" fontId="5" fillId="0" borderId="0" xfId="0" applyFont="1" applyAlignment="1">
      <alignment wrapText="1"/>
    </xf>
    <xf numFmtId="0" fontId="0" fillId="0" borderId="0" xfId="0" applyAlignment="1">
      <alignment wrapText="1"/>
    </xf>
    <xf numFmtId="0" fontId="0" fillId="0" borderId="0" xfId="0" applyFont="1" applyFill="1" applyBorder="1" applyAlignment="1">
      <alignment horizontal="left" vertical="center" wrapText="1" indent="2"/>
    </xf>
    <xf numFmtId="0" fontId="19" fillId="0" borderId="0" xfId="0" applyFont="1" applyFill="1" applyBorder="1" applyAlignment="1">
      <alignment horizontal="left" vertical="center" wrapText="1" indent="2"/>
    </xf>
    <xf numFmtId="0" fontId="5" fillId="0" borderId="0" xfId="0" applyFont="1" applyFill="1" applyBorder="1" applyAlignment="1">
      <alignment horizontal="left" vertical="center" wrapText="1" indent="1"/>
    </xf>
    <xf numFmtId="0" fontId="5" fillId="10" borderId="0" xfId="0" applyFont="1" applyFill="1" applyBorder="1" applyAlignment="1">
      <alignment horizontal="center" vertical="center"/>
    </xf>
    <xf numFmtId="9" fontId="5" fillId="10" borderId="0" xfId="2" applyFont="1" applyFill="1" applyBorder="1">
      <alignment horizontal="center" vertical="center"/>
    </xf>
    <xf numFmtId="14" fontId="5" fillId="10" borderId="0" xfId="9" applyFont="1" applyFill="1" applyBorder="1">
      <alignment horizontal="center" vertical="center"/>
    </xf>
    <xf numFmtId="37" fontId="5" fillId="10" borderId="0" xfId="10" applyFont="1" applyFill="1" applyBorder="1">
      <alignment horizontal="center" vertical="center"/>
    </xf>
    <xf numFmtId="0" fontId="5" fillId="0" borderId="0" xfId="0" applyFont="1" applyFill="1" applyBorder="1" applyAlignment="1">
      <alignment horizontal="center" vertical="center"/>
    </xf>
    <xf numFmtId="9" fontId="5" fillId="0" borderId="0" xfId="2" applyFont="1" applyFill="1" applyBorder="1">
      <alignment horizontal="center" vertical="center"/>
    </xf>
    <xf numFmtId="14" fontId="5" fillId="0" borderId="0" xfId="9" applyFont="1" applyFill="1" applyBorder="1">
      <alignment horizontal="center" vertical="center"/>
    </xf>
    <xf numFmtId="37" fontId="5" fillId="0" borderId="0" xfId="10" applyFont="1" applyFill="1" applyBorder="1">
      <alignment horizontal="center" vertical="center"/>
    </xf>
    <xf numFmtId="165" fontId="0" fillId="0" borderId="0" xfId="0" applyNumberFormat="1"/>
    <xf numFmtId="0" fontId="0" fillId="0" borderId="0" xfId="0" applyBorder="1" applyAlignment="1"/>
    <xf numFmtId="0" fontId="5" fillId="10" borderId="0" xfId="0" applyFont="1" applyFill="1" applyBorder="1" applyAlignment="1">
      <alignment horizontal="left" vertical="center" wrapText="1"/>
    </xf>
    <xf numFmtId="0" fontId="5" fillId="11" borderId="0" xfId="0" applyFont="1" applyFill="1" applyBorder="1" applyAlignment="1">
      <alignment horizontal="left" vertical="center" wrapText="1"/>
    </xf>
    <xf numFmtId="0" fontId="5" fillId="12" borderId="0" xfId="0" applyFont="1" applyFill="1" applyBorder="1" applyAlignment="1">
      <alignment horizontal="left" vertical="center" wrapText="1"/>
    </xf>
    <xf numFmtId="0" fontId="5" fillId="10" borderId="0" xfId="0" applyFont="1" applyFill="1" applyBorder="1" applyAlignment="1">
      <alignment horizontal="left" wrapText="1"/>
    </xf>
    <xf numFmtId="0" fontId="5" fillId="12" borderId="0" xfId="0" applyFont="1" applyFill="1" applyBorder="1" applyAlignment="1">
      <alignment horizontal="left" wrapText="1"/>
    </xf>
    <xf numFmtId="0" fontId="5" fillId="11" borderId="0" xfId="0" applyFont="1" applyFill="1" applyBorder="1" applyAlignment="1">
      <alignment horizontal="left" wrapText="1"/>
    </xf>
    <xf numFmtId="0" fontId="7" fillId="0" borderId="0" xfId="7" applyAlignment="1">
      <alignment horizontal="center" vertical="top" wrapText="1"/>
    </xf>
    <xf numFmtId="0" fontId="17" fillId="8" borderId="0" xfId="0" applyFont="1" applyFill="1" applyAlignment="1">
      <alignment horizontal="center" vertical="center"/>
    </xf>
    <xf numFmtId="0" fontId="16" fillId="5" borderId="0" xfId="0" applyFont="1" applyFill="1" applyAlignment="1">
      <alignment horizontal="center" vertical="center"/>
    </xf>
    <xf numFmtId="0" fontId="0" fillId="0" borderId="0" xfId="8" applyFont="1">
      <alignment horizontal="right" vertical="center" indent="1"/>
    </xf>
    <xf numFmtId="0" fontId="6" fillId="0" borderId="0" xfId="8" applyBorder="1">
      <alignment horizontal="right" vertical="center" indent="1"/>
    </xf>
    <xf numFmtId="14" fontId="6" fillId="0" borderId="7" xfId="9" applyBorder="1">
      <alignment horizontal="center" vertical="center"/>
    </xf>
    <xf numFmtId="14" fontId="6" fillId="0" borderId="13" xfId="9" applyBorder="1">
      <alignment horizontal="center" vertical="center"/>
    </xf>
    <xf numFmtId="0" fontId="17" fillId="6" borderId="0" xfId="11" applyFont="1" applyFill="1" applyAlignment="1">
      <alignment horizontal="center" vertical="center"/>
    </xf>
    <xf numFmtId="0" fontId="16" fillId="7" borderId="0" xfId="0" applyFont="1" applyFill="1" applyAlignment="1">
      <alignment horizontal="center" vertical="center"/>
    </xf>
    <xf numFmtId="0" fontId="17" fillId="9" borderId="0" xfId="0" applyFont="1" applyFill="1" applyAlignment="1">
      <alignment horizontal="center" vertical="center"/>
    </xf>
  </cellXfs>
  <cellStyles count="12">
    <cellStyle name="Accent3" xfId="11" builtinId="37"/>
    <cellStyle name="Comma" xfId="4" builtinId="3" customBuiltin="1"/>
    <cellStyle name="Comma [0]" xfId="10" builtinId="6" customBuiltin="1"/>
    <cellStyle name="Date" xfId="9" xr:uid="{00000000-0005-0000-0000-000003000000}"/>
    <cellStyle name="Heading 1" xfId="6" builtinId="16" customBuiltin="1"/>
    <cellStyle name="Heading 2" xfId="7" builtinId="17" customBuiltin="1"/>
    <cellStyle name="Heading 3" xfId="8" builtinId="18" customBuiltin="1"/>
    <cellStyle name="Hyperlink" xfId="1" builtinId="8" customBuiltin="1"/>
    <cellStyle name="Normal" xfId="0" builtinId="0"/>
    <cellStyle name="Percent" xfId="2" builtinId="5" customBuiltin="1"/>
    <cellStyle name="Title" xfId="5" builtinId="15" customBuiltin="1"/>
    <cellStyle name="zHiddenText" xfId="3" xr:uid="{00000000-0005-0000-0000-00000B000000}"/>
  </cellStyles>
  <dxfs count="51">
    <dxf>
      <font>
        <b/>
        <i val="0"/>
        <color theme="0"/>
      </font>
      <border>
        <left style="thin">
          <color rgb="FFC00000"/>
        </left>
        <right style="thin">
          <color rgb="FFC00000"/>
        </right>
        <vertical/>
        <horizontal/>
      </border>
    </dxf>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b/>
        <i val="0"/>
        <color theme="0"/>
      </font>
      <border>
        <left style="thin">
          <color rgb="FFC00000"/>
        </left>
        <right style="thin">
          <color rgb="FFC00000"/>
        </right>
        <vertical/>
        <horizontal/>
      </border>
    </dxf>
    <dxf>
      <fill>
        <patternFill>
          <bgColor theme="6" tint="0.39994506668294322"/>
        </patternFill>
      </fill>
      <border>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6" tint="0.59996337778862885"/>
        </patternFill>
      </fill>
      <border>
        <top style="thin">
          <color theme="0"/>
        </top>
        <bottom style="thin">
          <color theme="0"/>
        </bottom>
        <vertical/>
        <horizontal/>
      </border>
    </dxf>
    <dxf>
      <font>
        <b/>
        <i val="0"/>
        <color theme="0"/>
      </font>
      <border>
        <left style="thin">
          <color rgb="FFC00000"/>
        </left>
        <right style="thin">
          <color rgb="FFC00000"/>
        </right>
        <vertical/>
        <horizontal/>
      </border>
    </dxf>
    <dxf>
      <fill>
        <patternFill>
          <bgColor theme="6" tint="0.79998168889431442"/>
        </patternFill>
      </fill>
      <border>
        <top style="thin">
          <color theme="0"/>
        </top>
        <bottom style="thin">
          <color theme="0"/>
        </bottom>
      </border>
    </dxf>
    <dxf>
      <numFmt numFmtId="165" formatCode="m/d/yy;@"/>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alignment horizontal="center" vertical="center" textRotation="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2" justifyLastLine="0" shrinkToFit="0" readingOrder="0"/>
    </dxf>
    <dxf>
      <alignment horizontal="left" vertical="bottom" textRotation="0" wrapText="1" relativeIndent="-1"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none">
          <fgColor indexed="64"/>
          <bgColor auto="1"/>
        </patternFill>
      </fill>
      <border>
        <top style="thin">
          <color theme="6" tint="0.39994506668294322"/>
        </top>
        <bottom style="thin">
          <color theme="6" tint="0.39994506668294322"/>
        </bottom>
      </border>
    </dxf>
    <dxf>
      <font>
        <color theme="0"/>
      </font>
      <fill>
        <patternFill>
          <bgColor theme="1" tint="0.34998626667073579"/>
        </patternFill>
      </fill>
      <border diagonalUp="0" diagonalDown="0">
        <left/>
        <right/>
        <top/>
        <bottom/>
        <vertical/>
        <horizontal/>
      </border>
    </dxf>
    <dxf>
      <font>
        <color theme="3" tint="-0.24994659260841701"/>
      </font>
      <border diagonalUp="0" diagonalDown="0">
        <left/>
        <right style="thin">
          <color theme="6" tint="0.39994506668294322"/>
        </right>
        <top/>
        <bottom/>
        <vertical/>
        <horizontal/>
      </border>
    </dxf>
  </dxfs>
  <tableStyles count="2" defaultTableStyle="Gantt Table Style" defaultPivotStyle="PivotStyleLight16">
    <tableStyle name="Gantt Table Style" pivot="0" count="3" xr9:uid="{00000000-0011-0000-FFFF-FFFF00000000}">
      <tableStyleElement type="wholeTable" dxfId="50"/>
      <tableStyleElement type="headerRow" dxfId="49"/>
      <tableStyleElement type="firstRowStripe" dxfId="48"/>
    </tableStyle>
    <tableStyle name="ToDoList" pivot="0" count="9" xr9:uid="{00000000-0011-0000-FFFF-FFFF01000000}">
      <tableStyleElement type="wholeTable" dxfId="47"/>
      <tableStyleElement type="headerRow" dxfId="46"/>
      <tableStyleElement type="totalRow" dxfId="45"/>
      <tableStyleElement type="firstColumn" dxfId="44"/>
      <tableStyleElement type="lastColumn" dxfId="43"/>
      <tableStyleElement type="firstRowStripe" dxfId="42"/>
      <tableStyleElement type="secondRowStripe" dxfId="41"/>
      <tableStyleElement type="firstColumnStripe" dxfId="40"/>
      <tableStyleElement type="secondColumnStripe" dxfId="3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Scroll" dx="39" fmlaLink="$H$4" horiz="1" max="365" page="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5</xdr:row>
          <xdr:rowOff>57150</xdr:rowOff>
        </xdr:from>
        <xdr:to>
          <xdr:col>65</xdr:col>
          <xdr:colOff>50800</xdr:colOff>
          <xdr:row>5</xdr:row>
          <xdr:rowOff>241300</xdr:rowOff>
        </xdr:to>
        <xdr:sp macro="" textlink="">
          <xdr:nvSpPr>
            <xdr:cNvPr id="6149" name="Scroll Bar 5" descr="Scroll bar to scroll through the Ghantt project timeline."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ilestones" displayName="Milestones" ref="B7:I41" totalsRowShown="0">
  <autoFilter ref="B7:I41" xr:uid="{00000000-0009-0000-0100-000001000000}"/>
  <tableColumns count="8">
    <tableColumn id="1" xr3:uid="{00000000-0010-0000-0000-000001000000}" name="Column1" dataDxfId="38"/>
    <tableColumn id="9" xr3:uid="{00000000-0010-0000-0000-000009000000}" name="Milestone Description" dataDxfId="37"/>
    <tableColumn id="2" xr3:uid="{00000000-0010-0000-0000-000002000000}" name="Status" dataDxfId="36"/>
    <tableColumn id="3" xr3:uid="{00000000-0010-0000-0000-000003000000}" name="Assigned To" dataDxfId="35"/>
    <tableColumn id="4" xr3:uid="{00000000-0010-0000-0000-000004000000}" name="Progress"/>
    <tableColumn id="5" xr3:uid="{00000000-0010-0000-0000-000005000000}" name="Start date" dataCellStyle="Date"/>
    <tableColumn id="8" xr3:uid="{00000000-0010-0000-0000-000008000000}" name="Target completion date" dataDxfId="34" dataCellStyle="Date"/>
    <tableColumn id="6" xr3:uid="{00000000-0010-0000-0000-000006000000}" name="Number of Days to Complete" dataCellStyle="Comma [0]"/>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D9" totalsRowShown="0">
  <autoFilter ref="A1:D9" xr:uid="{00000000-0009-0000-0100-000002000000}"/>
  <tableColumns count="4">
    <tableColumn id="1" xr3:uid="{00000000-0010-0000-0100-000001000000}" name="What" dataDxfId="33"/>
    <tableColumn id="2" xr3:uid="{00000000-0010-0000-0100-000002000000}" name="Who"/>
    <tableColumn id="3" xr3:uid="{00000000-0010-0000-0100-000003000000}" name="When" dataDxfId="32"/>
    <tableColumn id="4" xr3:uid="{00000000-0010-0000-0100-000004000000}" name="Status"/>
  </tableColumns>
  <tableStyleInfo name="Gantt Table Style" showFirstColumn="0" showLastColumn="0" showRowStripes="1" showColumnStripes="0"/>
</table>
</file>

<file path=xl/theme/theme1.xml><?xml version="1.0" encoding="utf-8"?>
<a:theme xmlns:a="http://schemas.openxmlformats.org/drawingml/2006/main" name="Attitude">
  <a:themeElements>
    <a:clrScheme name="Attitude">
      <a:dk1>
        <a:sysClr val="windowText" lastClr="000000"/>
      </a:dk1>
      <a:lt1>
        <a:sysClr val="window" lastClr="FFFFFF"/>
      </a:lt1>
      <a:dk2>
        <a:srgbClr val="44546A"/>
      </a:dk2>
      <a:lt2>
        <a:srgbClr val="E7E6E6"/>
      </a:lt2>
      <a:accent1>
        <a:srgbClr val="1180AE"/>
      </a:accent1>
      <a:accent2>
        <a:srgbClr val="6C5B97"/>
      </a:accent2>
      <a:accent3>
        <a:srgbClr val="FCB239"/>
      </a:accent3>
      <a:accent4>
        <a:srgbClr val="D74061"/>
      </a:accent4>
      <a:accent5>
        <a:srgbClr val="F37A29"/>
      </a:accent5>
      <a:accent6>
        <a:srgbClr val="B66BA3"/>
      </a:accent6>
      <a:hlink>
        <a:srgbClr val="D2B356"/>
      </a:hlink>
      <a:folHlink>
        <a:srgbClr val="C5916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N48"/>
  <sheetViews>
    <sheetView showGridLines="0" tabSelected="1" showRuler="0" zoomScale="50" zoomScaleNormal="50" zoomScalePageLayoutView="70" workbookViewId="0">
      <selection activeCell="A38" sqref="A38"/>
    </sheetView>
  </sheetViews>
  <sheetFormatPr defaultRowHeight="30" customHeight="1" x14ac:dyDescent="0.35"/>
  <cols>
    <col min="1" max="1" width="2.7265625" style="13" customWidth="1"/>
    <col min="2" max="2" width="17.54296875" customWidth="1"/>
    <col min="3" max="3" width="29.7265625" style="18" customWidth="1"/>
    <col min="4" max="4" width="19.81640625" style="18" customWidth="1"/>
    <col min="5" max="5" width="14.1796875" style="18" bestFit="1" customWidth="1"/>
    <col min="6" max="6" width="20.54296875" customWidth="1"/>
    <col min="7" max="7" width="15.54296875" bestFit="1" customWidth="1"/>
    <col min="8" max="8" width="21" style="3" bestFit="1" customWidth="1"/>
    <col min="9" max="9" width="14" style="3" bestFit="1" customWidth="1"/>
    <col min="10" max="10" width="2.7265625" customWidth="1"/>
    <col min="11" max="66" width="3.54296875" customWidth="1"/>
    <col min="71" max="72" width="10.26953125"/>
  </cols>
  <sheetData>
    <row r="1" spans="1:65" ht="30" customHeight="1" x14ac:dyDescent="0.65">
      <c r="A1" s="14" t="s">
        <v>22</v>
      </c>
      <c r="B1" s="15" t="s">
        <v>37</v>
      </c>
      <c r="C1" s="15"/>
      <c r="D1" s="15"/>
      <c r="E1" s="15"/>
      <c r="F1" s="1"/>
      <c r="H1"/>
      <c r="I1" s="18"/>
      <c r="K1" s="36" t="s">
        <v>10</v>
      </c>
      <c r="L1" s="7"/>
      <c r="M1" s="18"/>
      <c r="N1" s="18"/>
      <c r="O1" s="18"/>
      <c r="P1" s="18"/>
      <c r="Q1" s="18"/>
      <c r="R1" s="18"/>
      <c r="S1" s="18"/>
      <c r="T1" s="18"/>
      <c r="U1" s="18"/>
      <c r="V1" s="18"/>
      <c r="W1" s="18"/>
      <c r="X1" s="18"/>
      <c r="Y1" s="18"/>
      <c r="Z1" s="18"/>
      <c r="AA1" s="18"/>
      <c r="AB1" s="18"/>
      <c r="AC1" s="18"/>
      <c r="AD1" s="18"/>
      <c r="AE1" s="18"/>
      <c r="AF1" s="18"/>
      <c r="AG1" s="18"/>
      <c r="AH1" s="18"/>
      <c r="AI1" s="18"/>
    </row>
    <row r="2" spans="1:65" ht="30" customHeight="1" x14ac:dyDescent="0.45">
      <c r="A2" s="14" t="s">
        <v>14</v>
      </c>
      <c r="B2" s="16"/>
      <c r="C2" s="16"/>
      <c r="D2" s="16"/>
      <c r="E2" s="16"/>
      <c r="H2" s="20"/>
      <c r="I2" s="20"/>
      <c r="K2" s="91" t="s">
        <v>8</v>
      </c>
      <c r="L2" s="91"/>
      <c r="M2" s="91"/>
      <c r="N2" s="91"/>
      <c r="P2" s="92" t="s">
        <v>6</v>
      </c>
      <c r="Q2" s="92"/>
      <c r="R2" s="92"/>
      <c r="S2" s="92"/>
      <c r="T2" s="18"/>
      <c r="U2" s="93" t="s">
        <v>5</v>
      </c>
      <c r="V2" s="93"/>
      <c r="W2" s="93"/>
      <c r="X2" s="93"/>
      <c r="Y2" s="18"/>
      <c r="Z2" s="85" t="s">
        <v>7</v>
      </c>
      <c r="AA2" s="85"/>
      <c r="AB2" s="85"/>
      <c r="AC2" s="85"/>
      <c r="AD2" s="18"/>
      <c r="AE2" s="86" t="s">
        <v>11</v>
      </c>
      <c r="AF2" s="86"/>
      <c r="AG2" s="86"/>
      <c r="AH2" s="86"/>
    </row>
    <row r="3" spans="1:65" ht="30" customHeight="1" x14ac:dyDescent="0.35">
      <c r="A3" s="14" t="s">
        <v>23</v>
      </c>
      <c r="B3" s="84" t="s">
        <v>36</v>
      </c>
      <c r="C3" s="84"/>
      <c r="D3" s="84"/>
      <c r="E3" s="17"/>
      <c r="F3" s="87" t="s">
        <v>9</v>
      </c>
      <c r="G3" s="88"/>
      <c r="H3" s="89"/>
      <c r="I3" s="90"/>
      <c r="J3" s="19"/>
    </row>
    <row r="4" spans="1:65" ht="30" customHeight="1" x14ac:dyDescent="0.5">
      <c r="A4" s="14" t="s">
        <v>15</v>
      </c>
      <c r="B4" s="84"/>
      <c r="C4" s="84"/>
      <c r="D4" s="84"/>
      <c r="F4" s="87" t="s">
        <v>4</v>
      </c>
      <c r="G4" s="88"/>
      <c r="H4" s="40">
        <v>0</v>
      </c>
      <c r="I4" s="48"/>
      <c r="J4" s="39" t="str">
        <f ca="1">TEXT(J5,"mmmm")</f>
        <v>January</v>
      </c>
      <c r="K4" s="39"/>
      <c r="L4" s="39"/>
      <c r="M4" s="39"/>
      <c r="N4" s="39"/>
      <c r="O4" s="39"/>
      <c r="P4" s="39"/>
      <c r="Q4" s="39" t="str">
        <f ca="1">IF(TEXT(Q5,"mmmm")=J4,"",TEXT(Q5,"mmmm"))</f>
        <v/>
      </c>
      <c r="R4" s="39"/>
      <c r="S4" s="39"/>
      <c r="T4" s="39"/>
      <c r="U4" s="39"/>
      <c r="V4" s="39"/>
      <c r="W4" s="39"/>
      <c r="X4" s="39" t="str">
        <f ca="1">IF(OR(TEXT(X5,"mmmm")=Q4,TEXT(X5,"mmmm")=J4),"",TEXT(X5,"mmmm"))</f>
        <v/>
      </c>
      <c r="Y4" s="39"/>
      <c r="Z4" s="39"/>
      <c r="AA4" s="39"/>
      <c r="AB4" s="39"/>
      <c r="AC4" s="39"/>
      <c r="AD4" s="39"/>
      <c r="AE4" s="39" t="str">
        <f ca="1">IF(OR(TEXT(AE5,"mmmm")=X4,TEXT(AE5,"mmmm")=Q4,TEXT(AE5,"mmmm")=J4),"",TEXT(AE5,"mmmm"))</f>
        <v/>
      </c>
      <c r="AF4" s="39"/>
      <c r="AG4" s="39"/>
      <c r="AH4" s="39"/>
      <c r="AI4" s="39"/>
      <c r="AJ4" s="39"/>
      <c r="AK4" s="39"/>
      <c r="AL4" s="39" t="str">
        <f ca="1">IF(OR(TEXT(AL5,"mmmm")=AE4,TEXT(AL5,"mmmm")=X4,TEXT(AL5,"mmmm")=Q4,TEXT(AL5,"mmmm")=J4),"",TEXT(AL5,"mmmm"))</f>
        <v/>
      </c>
      <c r="AM4" s="39"/>
      <c r="AN4" s="39"/>
      <c r="AO4" s="39"/>
      <c r="AP4" s="39"/>
      <c r="AQ4" s="39"/>
      <c r="AR4" s="39"/>
      <c r="AS4" s="39" t="str">
        <f ca="1">IF(OR(TEXT(AS5,"mmmm")=AL4,TEXT(AS5,"mmmm")=AE4,TEXT(AS5,"mmmm")=X4,TEXT(AS5,"mmmm")=Q4),"",TEXT(AS5,"mmmm"))</f>
        <v>February</v>
      </c>
      <c r="AT4" s="39"/>
      <c r="AU4" s="39"/>
      <c r="AV4" s="39"/>
      <c r="AW4" s="39"/>
      <c r="AX4" s="39"/>
      <c r="AY4" s="39"/>
      <c r="AZ4" s="39" t="str">
        <f ca="1">IF(OR(TEXT(AZ5,"mmmm")=AS4,TEXT(AZ5,"mmmm")=AL4,TEXT(AZ5,"mmmm")=AE4,TEXT(AZ5,"mmmm")=X4),"",TEXT(AZ5,"mmmm"))</f>
        <v/>
      </c>
      <c r="BA4" s="39"/>
      <c r="BB4" s="39"/>
      <c r="BC4" s="39"/>
      <c r="BD4" s="39"/>
      <c r="BE4" s="39"/>
      <c r="BF4" s="39"/>
      <c r="BG4" s="39" t="str">
        <f ca="1">IF(OR(TEXT(BG5,"mmmm")=AZ4,TEXT(BG5,"mmmm")=AS4,TEXT(BG5,"mmmm")=AL4,TEXT(BG5,"mmmm")=AE4),"",TEXT(BG5,"mmmm"))</f>
        <v/>
      </c>
      <c r="BH4" s="39"/>
      <c r="BI4" s="39"/>
      <c r="BJ4" s="39"/>
      <c r="BK4" s="39"/>
      <c r="BL4" s="39"/>
      <c r="BM4" s="39"/>
    </row>
    <row r="5" spans="1:65" ht="15" customHeight="1" x14ac:dyDescent="0.35">
      <c r="A5" s="14" t="s">
        <v>16</v>
      </c>
      <c r="B5" s="77"/>
      <c r="C5" s="77"/>
      <c r="D5" s="77"/>
      <c r="E5" s="77"/>
      <c r="F5" s="77"/>
      <c r="G5" s="77"/>
      <c r="H5" s="77"/>
      <c r="I5" s="77"/>
      <c r="J5" s="44">
        <f ca="1">IFERROR(Project_Start+Scrolling_Increment,TODAY())</f>
        <v>0</v>
      </c>
      <c r="K5" s="45">
        <f ca="1">J5+1</f>
        <v>1</v>
      </c>
      <c r="L5" s="45">
        <f t="shared" ref="L5:AY5" ca="1" si="0">K5+1</f>
        <v>2</v>
      </c>
      <c r="M5" s="45">
        <f t="shared" ca="1" si="0"/>
        <v>3</v>
      </c>
      <c r="N5" s="45">
        <f t="shared" ca="1" si="0"/>
        <v>4</v>
      </c>
      <c r="O5" s="45">
        <f t="shared" ca="1" si="0"/>
        <v>5</v>
      </c>
      <c r="P5" s="46">
        <f t="shared" ca="1" si="0"/>
        <v>6</v>
      </c>
      <c r="Q5" s="44">
        <f ca="1">P5+1</f>
        <v>7</v>
      </c>
      <c r="R5" s="45">
        <f ca="1">Q5+1</f>
        <v>8</v>
      </c>
      <c r="S5" s="45">
        <f t="shared" ca="1" si="0"/>
        <v>9</v>
      </c>
      <c r="T5" s="45">
        <f t="shared" ca="1" si="0"/>
        <v>10</v>
      </c>
      <c r="U5" s="45">
        <f t="shared" ca="1" si="0"/>
        <v>11</v>
      </c>
      <c r="V5" s="45">
        <f t="shared" ca="1" si="0"/>
        <v>12</v>
      </c>
      <c r="W5" s="46">
        <f t="shared" ca="1" si="0"/>
        <v>13</v>
      </c>
      <c r="X5" s="44">
        <f ca="1">W5+1</f>
        <v>14</v>
      </c>
      <c r="Y5" s="45">
        <f ca="1">X5+1</f>
        <v>15</v>
      </c>
      <c r="Z5" s="45">
        <f t="shared" ca="1" si="0"/>
        <v>16</v>
      </c>
      <c r="AA5" s="45">
        <f t="shared" ca="1" si="0"/>
        <v>17</v>
      </c>
      <c r="AB5" s="45">
        <f t="shared" ca="1" si="0"/>
        <v>18</v>
      </c>
      <c r="AC5" s="45">
        <f t="shared" ca="1" si="0"/>
        <v>19</v>
      </c>
      <c r="AD5" s="46">
        <f t="shared" ca="1" si="0"/>
        <v>20</v>
      </c>
      <c r="AE5" s="44">
        <f ca="1">AD5+1</f>
        <v>21</v>
      </c>
      <c r="AF5" s="45">
        <f ca="1">AE5+1</f>
        <v>22</v>
      </c>
      <c r="AG5" s="45">
        <f t="shared" ca="1" si="0"/>
        <v>23</v>
      </c>
      <c r="AH5" s="45">
        <f t="shared" ca="1" si="0"/>
        <v>24</v>
      </c>
      <c r="AI5" s="45">
        <f t="shared" ca="1" si="0"/>
        <v>25</v>
      </c>
      <c r="AJ5" s="45">
        <f t="shared" ca="1" si="0"/>
        <v>26</v>
      </c>
      <c r="AK5" s="46">
        <f t="shared" ca="1" si="0"/>
        <v>27</v>
      </c>
      <c r="AL5" s="44">
        <f ca="1">AK5+1</f>
        <v>28</v>
      </c>
      <c r="AM5" s="45">
        <f ca="1">AL5+1</f>
        <v>29</v>
      </c>
      <c r="AN5" s="45">
        <f t="shared" ca="1" si="0"/>
        <v>30</v>
      </c>
      <c r="AO5" s="45">
        <f t="shared" ca="1" si="0"/>
        <v>31</v>
      </c>
      <c r="AP5" s="45">
        <f t="shared" ca="1" si="0"/>
        <v>32</v>
      </c>
      <c r="AQ5" s="45">
        <f t="shared" ca="1" si="0"/>
        <v>33</v>
      </c>
      <c r="AR5" s="46">
        <f t="shared" ca="1" si="0"/>
        <v>34</v>
      </c>
      <c r="AS5" s="44">
        <f ca="1">AR5+1</f>
        <v>35</v>
      </c>
      <c r="AT5" s="45">
        <f ca="1">AS5+1</f>
        <v>36</v>
      </c>
      <c r="AU5" s="45">
        <f t="shared" ca="1" si="0"/>
        <v>37</v>
      </c>
      <c r="AV5" s="45">
        <f t="shared" ca="1" si="0"/>
        <v>38</v>
      </c>
      <c r="AW5" s="45">
        <f t="shared" ca="1" si="0"/>
        <v>39</v>
      </c>
      <c r="AX5" s="45">
        <f t="shared" ca="1" si="0"/>
        <v>40</v>
      </c>
      <c r="AY5" s="46">
        <f t="shared" ca="1" si="0"/>
        <v>41</v>
      </c>
      <c r="AZ5" s="44">
        <f ca="1">AY5+1</f>
        <v>42</v>
      </c>
      <c r="BA5" s="45">
        <f ca="1">AZ5+1</f>
        <v>43</v>
      </c>
      <c r="BB5" s="45">
        <f t="shared" ref="BB5:BF5" ca="1" si="1">BA5+1</f>
        <v>44</v>
      </c>
      <c r="BC5" s="45">
        <f t="shared" ca="1" si="1"/>
        <v>45</v>
      </c>
      <c r="BD5" s="45">
        <f t="shared" ca="1" si="1"/>
        <v>46</v>
      </c>
      <c r="BE5" s="45">
        <f t="shared" ca="1" si="1"/>
        <v>47</v>
      </c>
      <c r="BF5" s="46">
        <f t="shared" ca="1" si="1"/>
        <v>48</v>
      </c>
      <c r="BG5" s="44">
        <f ca="1">BF5+1</f>
        <v>49</v>
      </c>
      <c r="BH5" s="45">
        <f ca="1">BG5+1</f>
        <v>50</v>
      </c>
      <c r="BI5" s="45">
        <f t="shared" ref="BI5:BM5" ca="1" si="2">BH5+1</f>
        <v>51</v>
      </c>
      <c r="BJ5" s="45">
        <f t="shared" ca="1" si="2"/>
        <v>52</v>
      </c>
      <c r="BK5" s="45">
        <f t="shared" ca="1" si="2"/>
        <v>53</v>
      </c>
      <c r="BL5" s="45">
        <f t="shared" ca="1" si="2"/>
        <v>54</v>
      </c>
      <c r="BM5" s="46">
        <f t="shared" ca="1" si="2"/>
        <v>55</v>
      </c>
    </row>
    <row r="6" spans="1:65" s="18" customFormat="1" ht="25.15" customHeight="1" x14ac:dyDescent="0.35">
      <c r="A6" s="14" t="s">
        <v>17</v>
      </c>
      <c r="B6" s="31"/>
      <c r="C6" s="47"/>
      <c r="D6" s="47"/>
      <c r="E6" s="31"/>
      <c r="F6" s="31"/>
      <c r="G6" s="31"/>
      <c r="H6" s="31"/>
      <c r="I6" s="47"/>
      <c r="J6" s="41"/>
      <c r="K6" s="42"/>
      <c r="L6" s="42"/>
      <c r="M6" s="42"/>
      <c r="N6" s="42"/>
      <c r="O6" s="42"/>
      <c r="P6" s="43"/>
      <c r="Q6" s="41"/>
      <c r="R6" s="42"/>
      <c r="S6" s="42"/>
      <c r="T6" s="42"/>
      <c r="U6" s="42"/>
      <c r="V6" s="42"/>
      <c r="W6" s="43"/>
      <c r="X6" s="41"/>
      <c r="Y6" s="42"/>
      <c r="Z6" s="42"/>
      <c r="AA6" s="42"/>
      <c r="AB6" s="42"/>
      <c r="AC6" s="42"/>
      <c r="AD6" s="43"/>
      <c r="AE6" s="41"/>
      <c r="AF6" s="42"/>
      <c r="AG6" s="42"/>
      <c r="AH6" s="42"/>
      <c r="AI6" s="42"/>
      <c r="AJ6" s="42"/>
      <c r="AK6" s="43"/>
      <c r="AL6" s="41"/>
      <c r="AM6" s="42"/>
      <c r="AN6" s="42"/>
      <c r="AO6" s="42"/>
      <c r="AP6" s="42"/>
      <c r="AQ6" s="42"/>
      <c r="AR6" s="43"/>
      <c r="AS6" s="41"/>
      <c r="AT6" s="42"/>
      <c r="AU6" s="42"/>
      <c r="AV6" s="42"/>
      <c r="AW6" s="42"/>
      <c r="AX6" s="42"/>
      <c r="AY6" s="43"/>
      <c r="AZ6" s="41"/>
      <c r="BA6" s="42"/>
      <c r="BB6" s="42"/>
      <c r="BC6" s="42"/>
      <c r="BD6" s="42"/>
      <c r="BE6" s="42"/>
      <c r="BF6" s="43"/>
      <c r="BG6" s="41"/>
      <c r="BH6" s="42"/>
      <c r="BI6" s="42"/>
      <c r="BJ6" s="42"/>
      <c r="BK6" s="42"/>
      <c r="BL6" s="42"/>
      <c r="BM6" s="43"/>
    </row>
    <row r="7" spans="1:65" ht="50.25" customHeight="1" thickBot="1" x14ac:dyDescent="0.4">
      <c r="A7" s="14" t="s">
        <v>18</v>
      </c>
      <c r="B7" s="24" t="s">
        <v>35</v>
      </c>
      <c r="C7" s="24" t="s">
        <v>12</v>
      </c>
      <c r="D7" s="25" t="s">
        <v>29</v>
      </c>
      <c r="E7" s="25" t="s">
        <v>2</v>
      </c>
      <c r="F7" s="25" t="s">
        <v>3</v>
      </c>
      <c r="G7" s="25" t="s">
        <v>28</v>
      </c>
      <c r="H7" s="25" t="s">
        <v>27</v>
      </c>
      <c r="I7" s="25" t="s">
        <v>34</v>
      </c>
      <c r="J7" s="22" t="str">
        <f t="shared" ref="J7:AO7" ca="1" si="3">LEFT(TEXT(J5,"ddd"),1)</f>
        <v>S</v>
      </c>
      <c r="K7" s="22" t="str">
        <f t="shared" ca="1" si="3"/>
        <v>S</v>
      </c>
      <c r="L7" s="22" t="str">
        <f t="shared" ca="1" si="3"/>
        <v>M</v>
      </c>
      <c r="M7" s="22" t="str">
        <f t="shared" ca="1" si="3"/>
        <v>T</v>
      </c>
      <c r="N7" s="22" t="str">
        <f t="shared" ca="1" si="3"/>
        <v>W</v>
      </c>
      <c r="O7" s="22" t="str">
        <f t="shared" ca="1" si="3"/>
        <v>T</v>
      </c>
      <c r="P7" s="22" t="str">
        <f t="shared" ca="1" si="3"/>
        <v>F</v>
      </c>
      <c r="Q7" s="22" t="str">
        <f t="shared" ca="1" si="3"/>
        <v>S</v>
      </c>
      <c r="R7" s="22" t="str">
        <f t="shared" ca="1" si="3"/>
        <v>S</v>
      </c>
      <c r="S7" s="22" t="str">
        <f t="shared" ca="1" si="3"/>
        <v>M</v>
      </c>
      <c r="T7" s="22" t="str">
        <f t="shared" ca="1" si="3"/>
        <v>T</v>
      </c>
      <c r="U7" s="22" t="str">
        <f t="shared" ca="1" si="3"/>
        <v>W</v>
      </c>
      <c r="V7" s="22" t="str">
        <f t="shared" ca="1" si="3"/>
        <v>T</v>
      </c>
      <c r="W7" s="22" t="str">
        <f t="shared" ca="1" si="3"/>
        <v>F</v>
      </c>
      <c r="X7" s="22" t="str">
        <f t="shared" ca="1" si="3"/>
        <v>S</v>
      </c>
      <c r="Y7" s="22" t="str">
        <f t="shared" ca="1" si="3"/>
        <v>S</v>
      </c>
      <c r="Z7" s="22" t="str">
        <f t="shared" ca="1" si="3"/>
        <v>M</v>
      </c>
      <c r="AA7" s="22" t="str">
        <f t="shared" ca="1" si="3"/>
        <v>T</v>
      </c>
      <c r="AB7" s="22" t="str">
        <f t="shared" ca="1" si="3"/>
        <v>W</v>
      </c>
      <c r="AC7" s="22" t="str">
        <f t="shared" ca="1" si="3"/>
        <v>T</v>
      </c>
      <c r="AD7" s="22" t="str">
        <f t="shared" ca="1" si="3"/>
        <v>F</v>
      </c>
      <c r="AE7" s="22" t="str">
        <f t="shared" ca="1" si="3"/>
        <v>S</v>
      </c>
      <c r="AF7" s="22" t="str">
        <f t="shared" ca="1" si="3"/>
        <v>S</v>
      </c>
      <c r="AG7" s="22" t="str">
        <f t="shared" ca="1" si="3"/>
        <v>M</v>
      </c>
      <c r="AH7" s="22" t="str">
        <f t="shared" ca="1" si="3"/>
        <v>T</v>
      </c>
      <c r="AI7" s="22" t="str">
        <f t="shared" ca="1" si="3"/>
        <v>W</v>
      </c>
      <c r="AJ7" s="22" t="str">
        <f t="shared" ca="1" si="3"/>
        <v>T</v>
      </c>
      <c r="AK7" s="22" t="str">
        <f t="shared" ca="1" si="3"/>
        <v>F</v>
      </c>
      <c r="AL7" s="22" t="str">
        <f t="shared" ca="1" si="3"/>
        <v>S</v>
      </c>
      <c r="AM7" s="22" t="str">
        <f t="shared" ca="1" si="3"/>
        <v>S</v>
      </c>
      <c r="AN7" s="22" t="str">
        <f t="shared" ca="1" si="3"/>
        <v>M</v>
      </c>
      <c r="AO7" s="22" t="str">
        <f t="shared" ca="1" si="3"/>
        <v>T</v>
      </c>
      <c r="AP7" s="22" t="str">
        <f t="shared" ref="AP7:BM7" ca="1" si="4">LEFT(TEXT(AP5,"ddd"),1)</f>
        <v>W</v>
      </c>
      <c r="AQ7" s="22" t="str">
        <f t="shared" ca="1" si="4"/>
        <v>T</v>
      </c>
      <c r="AR7" s="22" t="str">
        <f t="shared" ca="1" si="4"/>
        <v>F</v>
      </c>
      <c r="AS7" s="22" t="str">
        <f t="shared" ca="1" si="4"/>
        <v>S</v>
      </c>
      <c r="AT7" s="22" t="str">
        <f t="shared" ca="1" si="4"/>
        <v>S</v>
      </c>
      <c r="AU7" s="22" t="str">
        <f t="shared" ca="1" si="4"/>
        <v>M</v>
      </c>
      <c r="AV7" s="22" t="str">
        <f t="shared" ca="1" si="4"/>
        <v>T</v>
      </c>
      <c r="AW7" s="22" t="str">
        <f t="shared" ca="1" si="4"/>
        <v>W</v>
      </c>
      <c r="AX7" s="22" t="str">
        <f t="shared" ca="1" si="4"/>
        <v>T</v>
      </c>
      <c r="AY7" s="22" t="str">
        <f t="shared" ca="1" si="4"/>
        <v>F</v>
      </c>
      <c r="AZ7" s="22" t="str">
        <f t="shared" ca="1" si="4"/>
        <v>S</v>
      </c>
      <c r="BA7" s="22" t="str">
        <f t="shared" ca="1" si="4"/>
        <v>S</v>
      </c>
      <c r="BB7" s="22" t="str">
        <f t="shared" ca="1" si="4"/>
        <v>M</v>
      </c>
      <c r="BC7" s="22" t="str">
        <f t="shared" ca="1" si="4"/>
        <v>T</v>
      </c>
      <c r="BD7" s="22" t="str">
        <f t="shared" ca="1" si="4"/>
        <v>W</v>
      </c>
      <c r="BE7" s="22" t="str">
        <f t="shared" ca="1" si="4"/>
        <v>T</v>
      </c>
      <c r="BF7" s="22" t="str">
        <f t="shared" ca="1" si="4"/>
        <v>F</v>
      </c>
      <c r="BG7" s="22" t="str">
        <f t="shared" ca="1" si="4"/>
        <v>S</v>
      </c>
      <c r="BH7" s="22" t="str">
        <f t="shared" ca="1" si="4"/>
        <v>S</v>
      </c>
      <c r="BI7" s="22" t="str">
        <f t="shared" ca="1" si="4"/>
        <v>M</v>
      </c>
      <c r="BJ7" s="22" t="str">
        <f t="shared" ca="1" si="4"/>
        <v>T</v>
      </c>
      <c r="BK7" s="22" t="str">
        <f t="shared" ca="1" si="4"/>
        <v>W</v>
      </c>
      <c r="BL7" s="22" t="str">
        <f t="shared" ca="1" si="4"/>
        <v>T</v>
      </c>
      <c r="BM7" s="22" t="str">
        <f t="shared" ca="1" si="4"/>
        <v>F</v>
      </c>
    </row>
    <row r="8" spans="1:65" ht="10" customHeight="1" x14ac:dyDescent="0.35">
      <c r="A8" s="13" t="s">
        <v>24</v>
      </c>
      <c r="B8" s="49"/>
      <c r="C8" s="65"/>
      <c r="D8" s="26"/>
      <c r="E8" s="25"/>
      <c r="F8" s="27"/>
      <c r="G8" s="28"/>
      <c r="H8" s="28"/>
      <c r="I8" s="29"/>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row>
    <row r="9" spans="1:65" s="2" customFormat="1" ht="30" customHeight="1" x14ac:dyDescent="0.35">
      <c r="A9" s="14" t="s">
        <v>19</v>
      </c>
      <c r="B9" s="81"/>
      <c r="C9" s="78"/>
      <c r="D9" s="68"/>
      <c r="E9" s="68"/>
      <c r="F9" s="69"/>
      <c r="G9" s="70">
        <v>44228</v>
      </c>
      <c r="H9" s="70">
        <v>44256</v>
      </c>
      <c r="I9" s="71">
        <f>Milestones[[#This Row],[Target completion date]]-Milestones[[#This Row],[Start date]]</f>
        <v>28</v>
      </c>
      <c r="J9" s="34" t="str">
        <f t="shared" ref="J9:S12" ca="1" si="5">IF(AND($D9="Goal",J$5&gt;=$G9,J$5&lt;=$G9+$I9-1),2,IF(AND($D9="Milestone",J$5&gt;=$G9,J$5&lt;=$G9+$I9-1),1,""))</f>
        <v/>
      </c>
      <c r="K9" s="34" t="str">
        <f t="shared" ca="1" si="5"/>
        <v/>
      </c>
      <c r="L9" s="34" t="str">
        <f t="shared" ca="1" si="5"/>
        <v/>
      </c>
      <c r="M9" s="34" t="str">
        <f t="shared" ca="1" si="5"/>
        <v/>
      </c>
      <c r="N9" s="34" t="str">
        <f t="shared" ca="1" si="5"/>
        <v/>
      </c>
      <c r="O9" s="34" t="str">
        <f t="shared" ca="1" si="5"/>
        <v/>
      </c>
      <c r="P9" s="34" t="str">
        <f t="shared" ca="1" si="5"/>
        <v/>
      </c>
      <c r="Q9" s="34" t="str">
        <f t="shared" ca="1" si="5"/>
        <v/>
      </c>
      <c r="R9" s="34" t="str">
        <f t="shared" ca="1" si="5"/>
        <v/>
      </c>
      <c r="S9" s="34" t="str">
        <f t="shared" ca="1" si="5"/>
        <v/>
      </c>
      <c r="T9" s="34" t="str">
        <f t="shared" ref="T9:AC12" ca="1" si="6">IF(AND($D9="Goal",T$5&gt;=$G9,T$5&lt;=$G9+$I9-1),2,IF(AND($D9="Milestone",T$5&gt;=$G9,T$5&lt;=$G9+$I9-1),1,""))</f>
        <v/>
      </c>
      <c r="U9" s="34" t="str">
        <f t="shared" ca="1" si="6"/>
        <v/>
      </c>
      <c r="V9" s="34" t="str">
        <f t="shared" ca="1" si="6"/>
        <v/>
      </c>
      <c r="W9" s="34" t="str">
        <f t="shared" ca="1" si="6"/>
        <v/>
      </c>
      <c r="X9" s="34" t="str">
        <f t="shared" ca="1" si="6"/>
        <v/>
      </c>
      <c r="Y9" s="34" t="str">
        <f t="shared" ca="1" si="6"/>
        <v/>
      </c>
      <c r="Z9" s="34" t="str">
        <f t="shared" ca="1" si="6"/>
        <v/>
      </c>
      <c r="AA9" s="34" t="str">
        <f t="shared" ca="1" si="6"/>
        <v/>
      </c>
      <c r="AB9" s="34" t="str">
        <f t="shared" ca="1" si="6"/>
        <v/>
      </c>
      <c r="AC9" s="34" t="str">
        <f t="shared" ca="1" si="6"/>
        <v/>
      </c>
      <c r="AD9" s="34" t="str">
        <f t="shared" ref="AD9:AM12" ca="1" si="7">IF(AND($D9="Goal",AD$5&gt;=$G9,AD$5&lt;=$G9+$I9-1),2,IF(AND($D9="Milestone",AD$5&gt;=$G9,AD$5&lt;=$G9+$I9-1),1,""))</f>
        <v/>
      </c>
      <c r="AE9" s="34" t="str">
        <f t="shared" ca="1" si="7"/>
        <v/>
      </c>
      <c r="AF9" s="34" t="str">
        <f t="shared" ca="1" si="7"/>
        <v/>
      </c>
      <c r="AG9" s="34" t="str">
        <f t="shared" ca="1" si="7"/>
        <v/>
      </c>
      <c r="AH9" s="34" t="str">
        <f t="shared" ca="1" si="7"/>
        <v/>
      </c>
      <c r="AI9" s="34" t="str">
        <f t="shared" ca="1" si="7"/>
        <v/>
      </c>
      <c r="AJ9" s="34" t="str">
        <f t="shared" ca="1" si="7"/>
        <v/>
      </c>
      <c r="AK9" s="34" t="str">
        <f t="shared" ca="1" si="7"/>
        <v/>
      </c>
      <c r="AL9" s="34" t="str">
        <f t="shared" ca="1" si="7"/>
        <v/>
      </c>
      <c r="AM9" s="34" t="str">
        <f t="shared" ca="1" si="7"/>
        <v/>
      </c>
      <c r="AN9" s="34" t="str">
        <f t="shared" ref="AN9:AW12" ca="1" si="8">IF(AND($D9="Goal",AN$5&gt;=$G9,AN$5&lt;=$G9+$I9-1),2,IF(AND($D9="Milestone",AN$5&gt;=$G9,AN$5&lt;=$G9+$I9-1),1,""))</f>
        <v/>
      </c>
      <c r="AO9" s="34" t="str">
        <f t="shared" ca="1" si="8"/>
        <v/>
      </c>
      <c r="AP9" s="34" t="str">
        <f t="shared" ca="1" si="8"/>
        <v/>
      </c>
      <c r="AQ9" s="34" t="str">
        <f t="shared" ca="1" si="8"/>
        <v/>
      </c>
      <c r="AR9" s="34" t="str">
        <f t="shared" ca="1" si="8"/>
        <v/>
      </c>
      <c r="AS9" s="34" t="str">
        <f t="shared" ca="1" si="8"/>
        <v/>
      </c>
      <c r="AT9" s="34" t="str">
        <f t="shared" ca="1" si="8"/>
        <v/>
      </c>
      <c r="AU9" s="34" t="str">
        <f t="shared" ca="1" si="8"/>
        <v/>
      </c>
      <c r="AV9" s="34" t="str">
        <f t="shared" ca="1" si="8"/>
        <v/>
      </c>
      <c r="AW9" s="34" t="str">
        <f t="shared" ca="1" si="8"/>
        <v/>
      </c>
      <c r="AX9" s="34" t="str">
        <f t="shared" ref="AX9:BG12" ca="1" si="9">IF(AND($D9="Goal",AX$5&gt;=$G9,AX$5&lt;=$G9+$I9-1),2,IF(AND($D9="Milestone",AX$5&gt;=$G9,AX$5&lt;=$G9+$I9-1),1,""))</f>
        <v/>
      </c>
      <c r="AY9" s="34" t="str">
        <f t="shared" ca="1" si="9"/>
        <v/>
      </c>
      <c r="AZ9" s="34" t="str">
        <f t="shared" ca="1" si="9"/>
        <v/>
      </c>
      <c r="BA9" s="34" t="str">
        <f t="shared" ca="1" si="9"/>
        <v/>
      </c>
      <c r="BB9" s="34" t="str">
        <f t="shared" ca="1" si="9"/>
        <v/>
      </c>
      <c r="BC9" s="34" t="str">
        <f t="shared" ca="1" si="9"/>
        <v/>
      </c>
      <c r="BD9" s="34" t="str">
        <f t="shared" ca="1" si="9"/>
        <v/>
      </c>
      <c r="BE9" s="34" t="str">
        <f t="shared" ca="1" si="9"/>
        <v/>
      </c>
      <c r="BF9" s="34" t="str">
        <f t="shared" ca="1" si="9"/>
        <v/>
      </c>
      <c r="BG9" s="34" t="str">
        <f t="shared" ca="1" si="9"/>
        <v/>
      </c>
      <c r="BH9" s="34" t="str">
        <f t="shared" ref="BH9:BM12" ca="1" si="10">IF(AND($D9="Goal",BH$5&gt;=$G9,BH$5&lt;=$G9+$I9-1),2,IF(AND($D9="Milestone",BH$5&gt;=$G9,BH$5&lt;=$G9+$I9-1),1,""))</f>
        <v/>
      </c>
      <c r="BI9" s="34" t="str">
        <f t="shared" ca="1" si="10"/>
        <v/>
      </c>
      <c r="BJ9" s="34" t="str">
        <f t="shared" ca="1" si="10"/>
        <v/>
      </c>
      <c r="BK9" s="34" t="str">
        <f t="shared" ca="1" si="10"/>
        <v/>
      </c>
      <c r="BL9" s="34" t="str">
        <f t="shared" ca="1" si="10"/>
        <v/>
      </c>
      <c r="BM9" s="34" t="str">
        <f t="shared" ca="1" si="10"/>
        <v/>
      </c>
    </row>
    <row r="10" spans="1:65" s="2" customFormat="1" ht="30" customHeight="1" x14ac:dyDescent="0.35">
      <c r="A10" s="14"/>
      <c r="B10" s="81"/>
      <c r="C10" s="67"/>
      <c r="D10" s="72"/>
      <c r="E10" s="72"/>
      <c r="F10" s="73"/>
      <c r="G10" s="74">
        <v>44256</v>
      </c>
      <c r="H10" s="74">
        <v>44287</v>
      </c>
      <c r="I10" s="75">
        <f>Milestones[[#This Row],[Target completion date]]-Milestones[[#This Row],[Start date]]</f>
        <v>31</v>
      </c>
      <c r="J10" s="34" t="str">
        <f t="shared" ca="1" si="5"/>
        <v/>
      </c>
      <c r="K10" s="34" t="str">
        <f t="shared" ca="1" si="5"/>
        <v/>
      </c>
      <c r="L10" s="34" t="str">
        <f t="shared" ca="1" si="5"/>
        <v/>
      </c>
      <c r="M10" s="34" t="str">
        <f t="shared" ca="1" si="5"/>
        <v/>
      </c>
      <c r="N10" s="34" t="str">
        <f t="shared" ca="1" si="5"/>
        <v/>
      </c>
      <c r="O10" s="34" t="str">
        <f t="shared" ca="1" si="5"/>
        <v/>
      </c>
      <c r="P10" s="34" t="str">
        <f t="shared" ca="1" si="5"/>
        <v/>
      </c>
      <c r="Q10" s="34" t="str">
        <f t="shared" ca="1" si="5"/>
        <v/>
      </c>
      <c r="R10" s="34" t="str">
        <f t="shared" ca="1" si="5"/>
        <v/>
      </c>
      <c r="S10" s="34" t="str">
        <f t="shared" ca="1" si="5"/>
        <v/>
      </c>
      <c r="T10" s="34" t="str">
        <f t="shared" ca="1" si="6"/>
        <v/>
      </c>
      <c r="U10" s="34" t="str">
        <f t="shared" ca="1" si="6"/>
        <v/>
      </c>
      <c r="V10" s="34" t="str">
        <f t="shared" ca="1" si="6"/>
        <v/>
      </c>
      <c r="W10" s="34" t="str">
        <f t="shared" ca="1" si="6"/>
        <v/>
      </c>
      <c r="X10" s="34" t="str">
        <f t="shared" ca="1" si="6"/>
        <v/>
      </c>
      <c r="Y10" s="34" t="str">
        <f t="shared" ca="1" si="6"/>
        <v/>
      </c>
      <c r="Z10" s="34" t="str">
        <f t="shared" ca="1" si="6"/>
        <v/>
      </c>
      <c r="AA10" s="34" t="str">
        <f t="shared" ca="1" si="6"/>
        <v/>
      </c>
      <c r="AB10" s="34" t="str">
        <f t="shared" ca="1" si="6"/>
        <v/>
      </c>
      <c r="AC10" s="34" t="str">
        <f t="shared" ca="1" si="6"/>
        <v/>
      </c>
      <c r="AD10" s="34" t="str">
        <f t="shared" ca="1" si="7"/>
        <v/>
      </c>
      <c r="AE10" s="34" t="str">
        <f t="shared" ca="1" si="7"/>
        <v/>
      </c>
      <c r="AF10" s="34" t="str">
        <f t="shared" ca="1" si="7"/>
        <v/>
      </c>
      <c r="AG10" s="34" t="str">
        <f t="shared" ca="1" si="7"/>
        <v/>
      </c>
      <c r="AH10" s="34" t="str">
        <f t="shared" ca="1" si="7"/>
        <v/>
      </c>
      <c r="AI10" s="34" t="str">
        <f t="shared" ca="1" si="7"/>
        <v/>
      </c>
      <c r="AJ10" s="34" t="str">
        <f t="shared" ca="1" si="7"/>
        <v/>
      </c>
      <c r="AK10" s="34" t="str">
        <f t="shared" ca="1" si="7"/>
        <v/>
      </c>
      <c r="AL10" s="34" t="str">
        <f t="shared" ca="1" si="7"/>
        <v/>
      </c>
      <c r="AM10" s="34" t="str">
        <f t="shared" ca="1" si="7"/>
        <v/>
      </c>
      <c r="AN10" s="34" t="str">
        <f t="shared" ca="1" si="8"/>
        <v/>
      </c>
      <c r="AO10" s="34" t="str">
        <f t="shared" ca="1" si="8"/>
        <v/>
      </c>
      <c r="AP10" s="34" t="str">
        <f t="shared" ca="1" si="8"/>
        <v/>
      </c>
      <c r="AQ10" s="34" t="str">
        <f t="shared" ca="1" si="8"/>
        <v/>
      </c>
      <c r="AR10" s="34" t="str">
        <f t="shared" ca="1" si="8"/>
        <v/>
      </c>
      <c r="AS10" s="34" t="str">
        <f t="shared" ca="1" si="8"/>
        <v/>
      </c>
      <c r="AT10" s="34" t="str">
        <f t="shared" ca="1" si="8"/>
        <v/>
      </c>
      <c r="AU10" s="34" t="str">
        <f t="shared" ca="1" si="8"/>
        <v/>
      </c>
      <c r="AV10" s="34" t="str">
        <f t="shared" ca="1" si="8"/>
        <v/>
      </c>
      <c r="AW10" s="34" t="str">
        <f t="shared" ca="1" si="8"/>
        <v/>
      </c>
      <c r="AX10" s="34" t="str">
        <f t="shared" ca="1" si="9"/>
        <v/>
      </c>
      <c r="AY10" s="34" t="str">
        <f t="shared" ca="1" si="9"/>
        <v/>
      </c>
      <c r="AZ10" s="34" t="str">
        <f t="shared" ca="1" si="9"/>
        <v/>
      </c>
      <c r="BA10" s="34" t="str">
        <f t="shared" ca="1" si="9"/>
        <v/>
      </c>
      <c r="BB10" s="34" t="str">
        <f t="shared" ca="1" si="9"/>
        <v/>
      </c>
      <c r="BC10" s="34" t="str">
        <f t="shared" ca="1" si="9"/>
        <v/>
      </c>
      <c r="BD10" s="34" t="str">
        <f t="shared" ca="1" si="9"/>
        <v/>
      </c>
      <c r="BE10" s="34" t="str">
        <f t="shared" ca="1" si="9"/>
        <v/>
      </c>
      <c r="BF10" s="34" t="str">
        <f t="shared" ca="1" si="9"/>
        <v/>
      </c>
      <c r="BG10" s="34" t="str">
        <f t="shared" ca="1" si="9"/>
        <v/>
      </c>
      <c r="BH10" s="34" t="str">
        <f t="shared" ca="1" si="10"/>
        <v/>
      </c>
      <c r="BI10" s="34" t="str">
        <f t="shared" ca="1" si="10"/>
        <v/>
      </c>
      <c r="BJ10" s="34" t="str">
        <f t="shared" ca="1" si="10"/>
        <v/>
      </c>
      <c r="BK10" s="34" t="str">
        <f t="shared" ca="1" si="10"/>
        <v/>
      </c>
      <c r="BL10" s="34" t="str">
        <f t="shared" ca="1" si="10"/>
        <v/>
      </c>
      <c r="BM10" s="34" t="str">
        <f t="shared" ca="1" si="10"/>
        <v/>
      </c>
    </row>
    <row r="11" spans="1:65" s="2" customFormat="1" ht="30" customHeight="1" x14ac:dyDescent="0.35">
      <c r="A11" s="14"/>
      <c r="B11" s="81"/>
      <c r="C11" s="65"/>
      <c r="D11" s="30"/>
      <c r="E11" s="30"/>
      <c r="F11" s="27"/>
      <c r="G11" s="28">
        <v>44013</v>
      </c>
      <c r="H11" s="28">
        <v>44044</v>
      </c>
      <c r="I11" s="29">
        <f>Milestones[[#This Row],[Target completion date]]-Milestones[[#This Row],[Start date]]</f>
        <v>31</v>
      </c>
      <c r="J11" s="34" t="str">
        <f t="shared" ca="1" si="5"/>
        <v/>
      </c>
      <c r="K11" s="34" t="str">
        <f t="shared" ca="1" si="5"/>
        <v/>
      </c>
      <c r="L11" s="34" t="str">
        <f t="shared" ca="1" si="5"/>
        <v/>
      </c>
      <c r="M11" s="34" t="str">
        <f t="shared" ca="1" si="5"/>
        <v/>
      </c>
      <c r="N11" s="34" t="str">
        <f t="shared" ca="1" si="5"/>
        <v/>
      </c>
      <c r="O11" s="34" t="str">
        <f t="shared" ca="1" si="5"/>
        <v/>
      </c>
      <c r="P11" s="34" t="str">
        <f t="shared" ca="1" si="5"/>
        <v/>
      </c>
      <c r="Q11" s="34" t="str">
        <f t="shared" ca="1" si="5"/>
        <v/>
      </c>
      <c r="R11" s="34" t="str">
        <f t="shared" ca="1" si="5"/>
        <v/>
      </c>
      <c r="S11" s="34" t="str">
        <f t="shared" ca="1" si="5"/>
        <v/>
      </c>
      <c r="T11" s="34" t="str">
        <f t="shared" ca="1" si="6"/>
        <v/>
      </c>
      <c r="U11" s="34" t="str">
        <f t="shared" ca="1" si="6"/>
        <v/>
      </c>
      <c r="V11" s="34" t="str">
        <f t="shared" ca="1" si="6"/>
        <v/>
      </c>
      <c r="W11" s="34" t="str">
        <f t="shared" ca="1" si="6"/>
        <v/>
      </c>
      <c r="X11" s="34" t="str">
        <f t="shared" ca="1" si="6"/>
        <v/>
      </c>
      <c r="Y11" s="34" t="str">
        <f t="shared" ca="1" si="6"/>
        <v/>
      </c>
      <c r="Z11" s="34" t="str">
        <f t="shared" ca="1" si="6"/>
        <v/>
      </c>
      <c r="AA11" s="34" t="str">
        <f t="shared" ca="1" si="6"/>
        <v/>
      </c>
      <c r="AB11" s="34" t="str">
        <f t="shared" ca="1" si="6"/>
        <v/>
      </c>
      <c r="AC11" s="34" t="str">
        <f t="shared" ca="1" si="6"/>
        <v/>
      </c>
      <c r="AD11" s="34" t="str">
        <f t="shared" ca="1" si="7"/>
        <v/>
      </c>
      <c r="AE11" s="34" t="str">
        <f t="shared" ca="1" si="7"/>
        <v/>
      </c>
      <c r="AF11" s="34" t="str">
        <f t="shared" ca="1" si="7"/>
        <v/>
      </c>
      <c r="AG11" s="34" t="str">
        <f t="shared" ca="1" si="7"/>
        <v/>
      </c>
      <c r="AH11" s="34" t="str">
        <f t="shared" ca="1" si="7"/>
        <v/>
      </c>
      <c r="AI11" s="34" t="str">
        <f t="shared" ca="1" si="7"/>
        <v/>
      </c>
      <c r="AJ11" s="34" t="str">
        <f t="shared" ca="1" si="7"/>
        <v/>
      </c>
      <c r="AK11" s="34" t="str">
        <f t="shared" ca="1" si="7"/>
        <v/>
      </c>
      <c r="AL11" s="34" t="str">
        <f t="shared" ca="1" si="7"/>
        <v/>
      </c>
      <c r="AM11" s="34" t="str">
        <f t="shared" ca="1" si="7"/>
        <v/>
      </c>
      <c r="AN11" s="34" t="str">
        <f t="shared" ca="1" si="8"/>
        <v/>
      </c>
      <c r="AO11" s="34" t="str">
        <f t="shared" ca="1" si="8"/>
        <v/>
      </c>
      <c r="AP11" s="34" t="str">
        <f t="shared" ca="1" si="8"/>
        <v/>
      </c>
      <c r="AQ11" s="34" t="str">
        <f t="shared" ca="1" si="8"/>
        <v/>
      </c>
      <c r="AR11" s="34" t="str">
        <f t="shared" ca="1" si="8"/>
        <v/>
      </c>
      <c r="AS11" s="34" t="str">
        <f t="shared" ca="1" si="8"/>
        <v/>
      </c>
      <c r="AT11" s="34" t="str">
        <f t="shared" ca="1" si="8"/>
        <v/>
      </c>
      <c r="AU11" s="34" t="str">
        <f t="shared" ca="1" si="8"/>
        <v/>
      </c>
      <c r="AV11" s="34" t="str">
        <f t="shared" ca="1" si="8"/>
        <v/>
      </c>
      <c r="AW11" s="34" t="str">
        <f t="shared" ca="1" si="8"/>
        <v/>
      </c>
      <c r="AX11" s="34" t="str">
        <f t="shared" ca="1" si="9"/>
        <v/>
      </c>
      <c r="AY11" s="34" t="str">
        <f t="shared" ca="1" si="9"/>
        <v/>
      </c>
      <c r="AZ11" s="34" t="str">
        <f t="shared" ca="1" si="9"/>
        <v/>
      </c>
      <c r="BA11" s="34" t="str">
        <f t="shared" ca="1" si="9"/>
        <v/>
      </c>
      <c r="BB11" s="34" t="str">
        <f t="shared" ca="1" si="9"/>
        <v/>
      </c>
      <c r="BC11" s="34" t="str">
        <f t="shared" ca="1" si="9"/>
        <v/>
      </c>
      <c r="BD11" s="34" t="str">
        <f t="shared" ca="1" si="9"/>
        <v/>
      </c>
      <c r="BE11" s="34" t="str">
        <f t="shared" ca="1" si="9"/>
        <v/>
      </c>
      <c r="BF11" s="34" t="str">
        <f t="shared" ca="1" si="9"/>
        <v/>
      </c>
      <c r="BG11" s="34" t="str">
        <f t="shared" ca="1" si="9"/>
        <v/>
      </c>
      <c r="BH11" s="34" t="str">
        <f t="shared" ca="1" si="10"/>
        <v/>
      </c>
      <c r="BI11" s="34" t="str">
        <f t="shared" ca="1" si="10"/>
        <v/>
      </c>
      <c r="BJ11" s="34" t="str">
        <f t="shared" ca="1" si="10"/>
        <v/>
      </c>
      <c r="BK11" s="34" t="str">
        <f t="shared" ca="1" si="10"/>
        <v/>
      </c>
      <c r="BL11" s="34" t="str">
        <f t="shared" ca="1" si="10"/>
        <v/>
      </c>
      <c r="BM11" s="34" t="str">
        <f t="shared" ca="1" si="10"/>
        <v/>
      </c>
    </row>
    <row r="12" spans="1:65" s="2" customFormat="1" ht="30" customHeight="1" x14ac:dyDescent="0.35">
      <c r="A12" s="13"/>
      <c r="B12" s="81"/>
      <c r="C12" s="65"/>
      <c r="D12" s="30"/>
      <c r="E12" s="30"/>
      <c r="F12" s="27"/>
      <c r="G12" s="28">
        <v>44013</v>
      </c>
      <c r="H12" s="28">
        <v>44044</v>
      </c>
      <c r="I12" s="29">
        <f>Milestones[[#This Row],[Target completion date]]-Milestones[[#This Row],[Start date]]</f>
        <v>31</v>
      </c>
      <c r="J12" s="34" t="str">
        <f t="shared" ca="1" si="5"/>
        <v/>
      </c>
      <c r="K12" s="34" t="str">
        <f t="shared" ca="1" si="5"/>
        <v/>
      </c>
      <c r="L12" s="34" t="str">
        <f t="shared" ca="1" si="5"/>
        <v/>
      </c>
      <c r="M12" s="34" t="str">
        <f t="shared" ca="1" si="5"/>
        <v/>
      </c>
      <c r="N12" s="34" t="str">
        <f t="shared" ca="1" si="5"/>
        <v/>
      </c>
      <c r="O12" s="34" t="str">
        <f t="shared" ca="1" si="5"/>
        <v/>
      </c>
      <c r="P12" s="34" t="str">
        <f t="shared" ca="1" si="5"/>
        <v/>
      </c>
      <c r="Q12" s="34" t="str">
        <f t="shared" ca="1" si="5"/>
        <v/>
      </c>
      <c r="R12" s="34" t="str">
        <f t="shared" ca="1" si="5"/>
        <v/>
      </c>
      <c r="S12" s="34" t="str">
        <f t="shared" ca="1" si="5"/>
        <v/>
      </c>
      <c r="T12" s="34" t="str">
        <f t="shared" ca="1" si="6"/>
        <v/>
      </c>
      <c r="U12" s="34" t="str">
        <f t="shared" ca="1" si="6"/>
        <v/>
      </c>
      <c r="V12" s="34" t="str">
        <f t="shared" ca="1" si="6"/>
        <v/>
      </c>
      <c r="W12" s="34" t="str">
        <f t="shared" ca="1" si="6"/>
        <v/>
      </c>
      <c r="X12" s="34" t="str">
        <f t="shared" ca="1" si="6"/>
        <v/>
      </c>
      <c r="Y12" s="34" t="str">
        <f t="shared" ca="1" si="6"/>
        <v/>
      </c>
      <c r="Z12" s="34" t="str">
        <f t="shared" ca="1" si="6"/>
        <v/>
      </c>
      <c r="AA12" s="34" t="str">
        <f t="shared" ca="1" si="6"/>
        <v/>
      </c>
      <c r="AB12" s="34" t="str">
        <f t="shared" ca="1" si="6"/>
        <v/>
      </c>
      <c r="AC12" s="34" t="str">
        <f t="shared" ca="1" si="6"/>
        <v/>
      </c>
      <c r="AD12" s="34" t="str">
        <f t="shared" ca="1" si="7"/>
        <v/>
      </c>
      <c r="AE12" s="34" t="str">
        <f t="shared" ca="1" si="7"/>
        <v/>
      </c>
      <c r="AF12" s="34" t="str">
        <f t="shared" ca="1" si="7"/>
        <v/>
      </c>
      <c r="AG12" s="34" t="str">
        <f t="shared" ca="1" si="7"/>
        <v/>
      </c>
      <c r="AH12" s="34" t="str">
        <f t="shared" ca="1" si="7"/>
        <v/>
      </c>
      <c r="AI12" s="34" t="str">
        <f t="shared" ca="1" si="7"/>
        <v/>
      </c>
      <c r="AJ12" s="34" t="str">
        <f t="shared" ca="1" si="7"/>
        <v/>
      </c>
      <c r="AK12" s="34" t="str">
        <f t="shared" ca="1" si="7"/>
        <v/>
      </c>
      <c r="AL12" s="34" t="str">
        <f t="shared" ca="1" si="7"/>
        <v/>
      </c>
      <c r="AM12" s="34" t="str">
        <f t="shared" ca="1" si="7"/>
        <v/>
      </c>
      <c r="AN12" s="34" t="str">
        <f t="shared" ca="1" si="8"/>
        <v/>
      </c>
      <c r="AO12" s="34" t="str">
        <f t="shared" ca="1" si="8"/>
        <v/>
      </c>
      <c r="AP12" s="34" t="str">
        <f t="shared" ca="1" si="8"/>
        <v/>
      </c>
      <c r="AQ12" s="34" t="str">
        <f t="shared" ca="1" si="8"/>
        <v/>
      </c>
      <c r="AR12" s="34" t="str">
        <f t="shared" ca="1" si="8"/>
        <v/>
      </c>
      <c r="AS12" s="34" t="str">
        <f t="shared" ca="1" si="8"/>
        <v/>
      </c>
      <c r="AT12" s="34" t="str">
        <f t="shared" ca="1" si="8"/>
        <v/>
      </c>
      <c r="AU12" s="34" t="str">
        <f t="shared" ca="1" si="8"/>
        <v/>
      </c>
      <c r="AV12" s="34" t="str">
        <f t="shared" ca="1" si="8"/>
        <v/>
      </c>
      <c r="AW12" s="34" t="str">
        <f t="shared" ca="1" si="8"/>
        <v/>
      </c>
      <c r="AX12" s="34" t="str">
        <f t="shared" ca="1" si="9"/>
        <v/>
      </c>
      <c r="AY12" s="34" t="str">
        <f t="shared" ca="1" si="9"/>
        <v/>
      </c>
      <c r="AZ12" s="34" t="str">
        <f t="shared" ca="1" si="9"/>
        <v/>
      </c>
      <c r="BA12" s="34" t="str">
        <f t="shared" ca="1" si="9"/>
        <v/>
      </c>
      <c r="BB12" s="34" t="str">
        <f t="shared" ca="1" si="9"/>
        <v/>
      </c>
      <c r="BC12" s="34" t="str">
        <f t="shared" ca="1" si="9"/>
        <v/>
      </c>
      <c r="BD12" s="34" t="str">
        <f t="shared" ca="1" si="9"/>
        <v/>
      </c>
      <c r="BE12" s="34" t="str">
        <f t="shared" ca="1" si="9"/>
        <v/>
      </c>
      <c r="BF12" s="34" t="str">
        <f t="shared" ca="1" si="9"/>
        <v/>
      </c>
      <c r="BG12" s="34" t="str">
        <f t="shared" ca="1" si="9"/>
        <v/>
      </c>
      <c r="BH12" s="34" t="str">
        <f t="shared" ca="1" si="10"/>
        <v/>
      </c>
      <c r="BI12" s="34" t="str">
        <f t="shared" ca="1" si="10"/>
        <v/>
      </c>
      <c r="BJ12" s="34" t="str">
        <f t="shared" ca="1" si="10"/>
        <v/>
      </c>
      <c r="BK12" s="34" t="str">
        <f t="shared" ca="1" si="10"/>
        <v/>
      </c>
      <c r="BL12" s="34" t="str">
        <f t="shared" ca="1" si="10"/>
        <v/>
      </c>
      <c r="BM12" s="34" t="str">
        <f t="shared" ca="1" si="10"/>
        <v/>
      </c>
    </row>
    <row r="13" spans="1:65" s="2" customFormat="1" ht="30" customHeight="1" x14ac:dyDescent="0.35">
      <c r="A13" s="13"/>
      <c r="B13" s="81"/>
      <c r="C13" s="66"/>
      <c r="D13" s="30"/>
      <c r="E13" s="30"/>
      <c r="F13" s="27"/>
      <c r="G13" s="28">
        <v>44168</v>
      </c>
      <c r="H13" s="61">
        <v>44225</v>
      </c>
      <c r="I13" s="29">
        <f>Milestones[[#This Row],[Target completion date]]-Milestones[[#This Row],[Start date]]</f>
        <v>57</v>
      </c>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row>
    <row r="14" spans="1:65" s="2" customFormat="1" ht="30" customHeight="1" x14ac:dyDescent="0.35">
      <c r="A14" s="13"/>
      <c r="B14" s="81"/>
      <c r="C14" s="66"/>
      <c r="D14" s="30"/>
      <c r="E14" s="30"/>
      <c r="F14" s="27"/>
      <c r="G14" s="28">
        <v>44166</v>
      </c>
      <c r="H14" s="61">
        <v>44225</v>
      </c>
      <c r="I14" s="29">
        <f>Milestones[[#This Row],[Target completion date]]-Milestones[[#This Row],[Start date]]</f>
        <v>59</v>
      </c>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row>
    <row r="15" spans="1:65" s="2" customFormat="1" ht="30" customHeight="1" x14ac:dyDescent="0.35">
      <c r="A15" s="13"/>
      <c r="B15" s="81"/>
      <c r="C15" s="67"/>
      <c r="D15" s="72"/>
      <c r="E15" s="72"/>
      <c r="F15" s="73"/>
      <c r="G15" s="74">
        <v>44319</v>
      </c>
      <c r="H15" s="74">
        <v>44407</v>
      </c>
      <c r="I15" s="75">
        <f>Milestones[[#This Row],[Target completion date]]-Milestones[[#This Row],[Start date]]</f>
        <v>88</v>
      </c>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row>
    <row r="16" spans="1:65" s="2" customFormat="1" ht="30" customHeight="1" x14ac:dyDescent="0.35">
      <c r="A16" s="13"/>
      <c r="B16" s="81"/>
      <c r="C16" s="65"/>
      <c r="D16" s="30"/>
      <c r="E16" s="30"/>
      <c r="F16" s="27"/>
      <c r="G16" s="28">
        <v>44319</v>
      </c>
      <c r="H16" s="28">
        <v>44344</v>
      </c>
      <c r="I16" s="29">
        <f>Milestones[[#This Row],[Target completion date]]-Milestones[[#This Row],[Start date]]</f>
        <v>25</v>
      </c>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row>
    <row r="17" spans="1:65" s="2" customFormat="1" ht="30" customHeight="1" x14ac:dyDescent="0.35">
      <c r="A17" s="13"/>
      <c r="B17" s="81"/>
      <c r="C17" s="65"/>
      <c r="D17" s="30"/>
      <c r="E17" s="30"/>
      <c r="F17" s="27"/>
      <c r="G17" s="28">
        <v>44347</v>
      </c>
      <c r="H17" s="28">
        <v>44377</v>
      </c>
      <c r="I17" s="29">
        <f>Milestones[[#This Row],[Target completion date]]-Milestones[[#This Row],[Start date]]</f>
        <v>30</v>
      </c>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row>
    <row r="18" spans="1:65" s="2" customFormat="1" ht="30" customHeight="1" x14ac:dyDescent="0.35">
      <c r="A18" s="13"/>
      <c r="B18" s="83"/>
      <c r="C18" s="79"/>
      <c r="D18" s="55"/>
      <c r="E18" s="55"/>
      <c r="F18" s="56"/>
      <c r="G18" s="57">
        <v>43983</v>
      </c>
      <c r="H18" s="57">
        <v>44348</v>
      </c>
      <c r="I18" s="58">
        <f>Milestones[[#This Row],[Target completion date]]-Milestones[[#This Row],[Start date]]</f>
        <v>365</v>
      </c>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row>
    <row r="19" spans="1:65" s="2" customFormat="1" ht="30" customHeight="1" x14ac:dyDescent="0.35">
      <c r="A19" s="13"/>
      <c r="B19" s="83"/>
      <c r="C19" s="67"/>
      <c r="D19" s="30"/>
      <c r="E19" s="30"/>
      <c r="F19" s="27"/>
      <c r="G19" s="28">
        <v>43983</v>
      </c>
      <c r="H19" s="28">
        <v>44348</v>
      </c>
      <c r="I19" s="29">
        <f>Milestones[[#This Row],[Target completion date]]-Milestones[[#This Row],[Start date]]</f>
        <v>365</v>
      </c>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row>
    <row r="20" spans="1:65" s="2" customFormat="1" ht="30" customHeight="1" x14ac:dyDescent="0.35">
      <c r="A20" s="13"/>
      <c r="B20" s="83"/>
      <c r="C20" s="65"/>
      <c r="D20" s="30"/>
      <c r="E20" s="30"/>
      <c r="F20" s="27"/>
      <c r="G20" s="28">
        <v>44105</v>
      </c>
      <c r="H20" s="28">
        <v>44200</v>
      </c>
      <c r="I20" s="29">
        <f>Milestones[[#This Row],[Target completion date]]-Milestones[[#This Row],[Start date]]</f>
        <v>95</v>
      </c>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row>
    <row r="21" spans="1:65" s="2" customFormat="1" ht="30" customHeight="1" x14ac:dyDescent="0.35">
      <c r="A21" s="13"/>
      <c r="B21" s="83"/>
      <c r="C21" s="65"/>
      <c r="D21" s="30"/>
      <c r="E21" s="30"/>
      <c r="F21" s="27"/>
      <c r="G21" s="28">
        <v>43922</v>
      </c>
      <c r="H21" s="28">
        <v>44470</v>
      </c>
      <c r="I21" s="29">
        <f>Milestones[[#This Row],[Target completion date]]-Milestones[[#This Row],[Start date]]</f>
        <v>548</v>
      </c>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row>
    <row r="22" spans="1:65" s="2" customFormat="1" ht="30" customHeight="1" x14ac:dyDescent="0.35">
      <c r="A22" s="13"/>
      <c r="B22" s="83"/>
      <c r="C22" s="65"/>
      <c r="D22" s="30"/>
      <c r="E22" s="30"/>
      <c r="F22" s="27"/>
      <c r="G22" s="28">
        <v>44013</v>
      </c>
      <c r="H22" s="28">
        <v>44196</v>
      </c>
      <c r="I22" s="29">
        <f>Milestones[[#This Row],[Target completion date]]-Milestones[[#This Row],[Start date]]</f>
        <v>183</v>
      </c>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row>
    <row r="23" spans="1:65" s="2" customFormat="1" ht="30" customHeight="1" x14ac:dyDescent="0.35">
      <c r="A23" s="13"/>
      <c r="B23" s="83"/>
      <c r="C23" s="65"/>
      <c r="D23" s="30"/>
      <c r="E23" s="30"/>
      <c r="F23" s="27"/>
      <c r="G23" s="28">
        <v>44013</v>
      </c>
      <c r="H23" s="28">
        <v>44227</v>
      </c>
      <c r="I23" s="29">
        <f>Milestones[[#This Row],[Target completion date]]-Milestones[[#This Row],[Start date]]</f>
        <v>214</v>
      </c>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row>
    <row r="24" spans="1:65" s="2" customFormat="1" ht="30" customHeight="1" x14ac:dyDescent="0.35">
      <c r="A24" s="13"/>
      <c r="B24" s="83"/>
      <c r="C24" s="67"/>
      <c r="D24" s="30"/>
      <c r="E24" s="30"/>
      <c r="F24" s="27"/>
      <c r="G24" s="59">
        <v>43983</v>
      </c>
      <c r="H24" s="60">
        <v>44348</v>
      </c>
      <c r="I24" s="29">
        <f>Milestones[[#This Row],[Target completion date]]-Milestones[[#This Row],[Start date]]</f>
        <v>365</v>
      </c>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row>
    <row r="25" spans="1:65" s="2" customFormat="1" ht="30" customHeight="1" x14ac:dyDescent="0.35">
      <c r="A25" s="13"/>
      <c r="B25" s="83"/>
      <c r="C25" s="65"/>
      <c r="D25" s="30"/>
      <c r="E25" s="30"/>
      <c r="F25" s="27"/>
      <c r="G25" s="28">
        <v>43497</v>
      </c>
      <c r="H25" s="28">
        <v>44228</v>
      </c>
      <c r="I25" s="29">
        <f>Milestones[[#This Row],[Target completion date]]-Milestones[[#This Row],[Start date]]</f>
        <v>731</v>
      </c>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row>
    <row r="26" spans="1:65" s="2" customFormat="1" ht="30" customHeight="1" x14ac:dyDescent="0.35">
      <c r="A26" s="13"/>
      <c r="B26" s="83"/>
      <c r="C26" s="65"/>
      <c r="D26" s="30"/>
      <c r="E26" s="30"/>
      <c r="F26" s="27"/>
      <c r="G26" s="28">
        <v>44105</v>
      </c>
      <c r="H26" s="28">
        <v>44470</v>
      </c>
      <c r="I26" s="29">
        <f>Milestones[[#This Row],[Target completion date]]-Milestones[[#This Row],[Start date]]</f>
        <v>365</v>
      </c>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row>
    <row r="27" spans="1:65" s="2" customFormat="1" ht="30" customHeight="1" x14ac:dyDescent="0.35">
      <c r="A27" s="13"/>
      <c r="B27" s="82"/>
      <c r="C27" s="80"/>
      <c r="D27" s="51"/>
      <c r="E27" s="51"/>
      <c r="F27" s="52"/>
      <c r="G27" s="53" t="s">
        <v>30</v>
      </c>
      <c r="H27" s="53" t="s">
        <v>30</v>
      </c>
      <c r="I27" s="5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row>
    <row r="28" spans="1:65" s="2" customFormat="1" ht="30" customHeight="1" x14ac:dyDescent="0.35">
      <c r="A28" s="13"/>
      <c r="B28" s="82"/>
      <c r="C28" s="67"/>
      <c r="D28" s="30"/>
      <c r="E28" s="30"/>
      <c r="F28" s="27"/>
      <c r="G28" s="28">
        <v>44136</v>
      </c>
      <c r="H28" s="28">
        <v>44531</v>
      </c>
      <c r="I28" s="29">
        <f>Milestones[[#This Row],[Target completion date]]-Milestones[[#This Row],[Start date]]</f>
        <v>395</v>
      </c>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row>
    <row r="29" spans="1:65" s="2" customFormat="1" ht="30" customHeight="1" x14ac:dyDescent="0.35">
      <c r="A29" s="13"/>
      <c r="B29" s="82"/>
      <c r="C29" s="67"/>
      <c r="D29" s="30"/>
      <c r="E29" s="30"/>
      <c r="F29" s="27"/>
      <c r="G29" s="28" t="s">
        <v>30</v>
      </c>
      <c r="H29" s="28" t="s">
        <v>30</v>
      </c>
      <c r="I29" s="29">
        <v>0</v>
      </c>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row>
    <row r="30" spans="1:65" s="2" customFormat="1" ht="30" customHeight="1" x14ac:dyDescent="0.35">
      <c r="A30" s="13"/>
      <c r="B30" s="82"/>
      <c r="C30" s="65"/>
      <c r="D30" s="30"/>
      <c r="E30" s="30"/>
      <c r="F30" s="27"/>
      <c r="G30" s="28">
        <v>44166</v>
      </c>
      <c r="H30" s="28">
        <v>44228</v>
      </c>
      <c r="I30" s="29">
        <f>Milestones[[#This Row],[Target completion date]]-Milestones[[#This Row],[Start date]]</f>
        <v>62</v>
      </c>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row>
    <row r="31" spans="1:65" s="2" customFormat="1" ht="30" customHeight="1" x14ac:dyDescent="0.35">
      <c r="A31" s="13"/>
      <c r="B31" s="82"/>
      <c r="C31" s="65"/>
      <c r="D31" s="30"/>
      <c r="E31" s="30"/>
      <c r="F31" s="27"/>
      <c r="G31" s="28">
        <v>43952</v>
      </c>
      <c r="H31" s="28">
        <v>44013</v>
      </c>
      <c r="I31" s="29">
        <f>Milestones[[#This Row],[Target completion date]]-Milestones[[#This Row],[Start date]]</f>
        <v>61</v>
      </c>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row>
    <row r="32" spans="1:65" s="2" customFormat="1" ht="30" customHeight="1" x14ac:dyDescent="0.35">
      <c r="A32" s="13"/>
      <c r="B32" s="82"/>
      <c r="C32" s="65"/>
      <c r="D32" s="30"/>
      <c r="E32" s="30"/>
      <c r="F32" s="27"/>
      <c r="G32" s="28">
        <v>44013</v>
      </c>
      <c r="H32" s="28">
        <v>44200</v>
      </c>
      <c r="I32" s="29">
        <f>Milestones[[#This Row],[Target completion date]]-Milestones[[#This Row],[Start date]]</f>
        <v>187</v>
      </c>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row>
    <row r="33" spans="1:66" s="2" customFormat="1" ht="30" customHeight="1" x14ac:dyDescent="0.35">
      <c r="A33" s="13"/>
      <c r="B33" s="82"/>
      <c r="C33" s="65"/>
      <c r="D33" s="30"/>
      <c r="E33" s="30"/>
      <c r="F33" s="27"/>
      <c r="G33" s="28">
        <v>44075</v>
      </c>
      <c r="H33" s="28">
        <v>44200</v>
      </c>
      <c r="I33" s="29">
        <f>Milestones[[#This Row],[Target completion date]]-Milestones[[#This Row],[Start date]]</f>
        <v>125</v>
      </c>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row>
    <row r="34" spans="1:66" s="2" customFormat="1" ht="30" customHeight="1" x14ac:dyDescent="0.35">
      <c r="A34" s="13"/>
      <c r="B34" s="82"/>
      <c r="C34" s="67"/>
      <c r="D34" s="30"/>
      <c r="E34" s="30"/>
      <c r="F34" s="27"/>
      <c r="G34" s="28">
        <v>44075</v>
      </c>
      <c r="H34" s="28">
        <v>44377</v>
      </c>
      <c r="I34" s="29">
        <f>Milestones[[#This Row],[Target completion date]]-Milestones[[#This Row],[Start date]]</f>
        <v>302</v>
      </c>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row>
    <row r="35" spans="1:66" s="2" customFormat="1" ht="30" customHeight="1" x14ac:dyDescent="0.35">
      <c r="A35" s="13"/>
      <c r="B35" s="82"/>
      <c r="C35" s="65"/>
      <c r="D35" s="30"/>
      <c r="E35" s="30"/>
      <c r="F35" s="27"/>
      <c r="G35" s="28">
        <v>44075</v>
      </c>
      <c r="H35" s="28">
        <v>44225</v>
      </c>
      <c r="I35" s="29">
        <f>Milestones[[#This Row],[Target completion date]]-Milestones[[#This Row],[Start date]]</f>
        <v>150</v>
      </c>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row>
    <row r="36" spans="1:66" s="2" customFormat="1" ht="30" customHeight="1" x14ac:dyDescent="0.35">
      <c r="A36" s="13"/>
      <c r="B36" s="37"/>
      <c r="C36" s="65"/>
      <c r="D36" s="30"/>
      <c r="E36" s="30"/>
      <c r="F36" s="27"/>
      <c r="G36" s="28"/>
      <c r="H36" s="28"/>
      <c r="I36" s="29"/>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row>
    <row r="37" spans="1:66" s="2" customFormat="1" ht="30" customHeight="1" x14ac:dyDescent="0.35">
      <c r="A37" s="13"/>
      <c r="B37" s="37"/>
      <c r="C37" s="65"/>
      <c r="D37" s="30"/>
      <c r="E37" s="30"/>
      <c r="F37" s="27"/>
      <c r="G37" s="28"/>
      <c r="H37" s="28"/>
      <c r="I37" s="29"/>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row>
    <row r="38" spans="1:66" s="2" customFormat="1" ht="30" customHeight="1" x14ac:dyDescent="0.35">
      <c r="A38" s="13"/>
      <c r="B38" s="37"/>
      <c r="C38" s="65"/>
      <c r="D38" s="30"/>
      <c r="E38" s="30"/>
      <c r="F38" s="27"/>
      <c r="G38" s="28"/>
      <c r="H38" s="28"/>
      <c r="I38" s="29"/>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row>
    <row r="39" spans="1:66" s="2" customFormat="1" ht="30" customHeight="1" x14ac:dyDescent="0.35">
      <c r="A39" s="13"/>
      <c r="B39" s="37"/>
      <c r="C39" s="65"/>
      <c r="D39" s="30"/>
      <c r="E39" s="30"/>
      <c r="F39" s="27"/>
      <c r="G39" s="28"/>
      <c r="H39" s="28"/>
      <c r="I39" s="29"/>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row>
    <row r="40" spans="1:66" s="2" customFormat="1" ht="30" customHeight="1" x14ac:dyDescent="0.35">
      <c r="A40" s="13"/>
      <c r="B40" s="37"/>
      <c r="C40" s="65"/>
      <c r="D40" s="30"/>
      <c r="E40" s="30"/>
      <c r="F40" s="27"/>
      <c r="G40" s="28"/>
      <c r="H40" s="28"/>
      <c r="I40" s="29"/>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row>
    <row r="41" spans="1:66" s="2" customFormat="1" ht="30" customHeight="1" x14ac:dyDescent="0.35">
      <c r="A41" s="13"/>
      <c r="B41" s="37"/>
      <c r="C41" s="65"/>
      <c r="D41" s="30"/>
      <c r="E41" s="30"/>
      <c r="F41" s="27"/>
      <c r="G41" s="28"/>
      <c r="H41" s="28"/>
      <c r="I41" s="29"/>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row>
    <row r="42" spans="1:66" s="2" customFormat="1" ht="30" customHeight="1" x14ac:dyDescent="0.35">
      <c r="A42" s="13"/>
      <c r="B42" s="37"/>
      <c r="C42" s="37"/>
      <c r="D42" s="37"/>
      <c r="E42" s="30"/>
      <c r="F42" s="30"/>
      <c r="G42" s="27"/>
      <c r="H42" s="28"/>
      <c r="I42" s="28"/>
      <c r="J42" s="23"/>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row>
    <row r="43" spans="1:66" s="2" customFormat="1" ht="30" customHeight="1" x14ac:dyDescent="0.35">
      <c r="A43" s="13"/>
      <c r="B43" s="37"/>
      <c r="C43" s="37"/>
      <c r="D43" s="37"/>
      <c r="E43" s="30"/>
      <c r="F43" s="30"/>
      <c r="G43" s="27"/>
      <c r="H43" s="28"/>
      <c r="I43" s="28"/>
      <c r="J43" s="23"/>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row>
    <row r="44" spans="1:66" s="2" customFormat="1" ht="30" customHeight="1" x14ac:dyDescent="0.35">
      <c r="A44" s="13"/>
      <c r="B44" s="37"/>
      <c r="C44" s="37"/>
      <c r="D44" s="37"/>
      <c r="E44" s="30"/>
      <c r="F44" s="30"/>
      <c r="G44" s="27"/>
      <c r="H44" s="28"/>
      <c r="I44" s="28"/>
      <c r="J44" s="23"/>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row>
    <row r="45" spans="1:66" s="2" customFormat="1" ht="30" customHeight="1" x14ac:dyDescent="0.35">
      <c r="A45" s="13"/>
      <c r="B45" s="37"/>
      <c r="C45" s="37"/>
      <c r="D45" s="37"/>
      <c r="E45" s="30"/>
      <c r="F45" s="30"/>
      <c r="G45" s="27"/>
      <c r="H45" s="28"/>
      <c r="I45" s="28"/>
      <c r="J45" s="23"/>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row>
    <row r="46" spans="1:66" s="2" customFormat="1" ht="30" customHeight="1" thickBot="1" x14ac:dyDescent="0.4">
      <c r="A46" s="14" t="s">
        <v>25</v>
      </c>
      <c r="B46" s="21" t="s">
        <v>13</v>
      </c>
      <c r="C46" s="21"/>
      <c r="D46" s="21"/>
      <c r="E46" s="21"/>
      <c r="F46" s="21"/>
      <c r="G46" s="21"/>
      <c r="H46" s="38"/>
      <c r="I46" s="38"/>
      <c r="J46" s="35"/>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row>
    <row r="47" spans="1:66" ht="30" customHeight="1" x14ac:dyDescent="0.35">
      <c r="F47" s="5"/>
      <c r="J47" s="4"/>
    </row>
    <row r="48" spans="1:66" ht="30" customHeight="1" x14ac:dyDescent="0.35">
      <c r="F48" s="6"/>
    </row>
  </sheetData>
  <mergeCells count="9">
    <mergeCell ref="B3:D4"/>
    <mergeCell ref="Z2:AC2"/>
    <mergeCell ref="AE2:AH2"/>
    <mergeCell ref="F3:G3"/>
    <mergeCell ref="F4:G4"/>
    <mergeCell ref="H3:I3"/>
    <mergeCell ref="K2:N2"/>
    <mergeCell ref="P2:S2"/>
    <mergeCell ref="U2:X2"/>
  </mergeCells>
  <conditionalFormatting sqref="F18">
    <cfRule type="dataBar" priority="2">
      <dataBar>
        <cfvo type="num" val="0"/>
        <cfvo type="num" val="1"/>
        <color theme="0" tint="-0.249977111117893"/>
      </dataBar>
      <extLst>
        <ext xmlns:x14="http://schemas.microsoft.com/office/spreadsheetml/2009/9/main" uri="{B025F937-C7B1-47D3-B67F-A62EFF666E3E}">
          <x14:id>{2B03AC55-E97B-47B9-BA35-2A70D6901D04}</x14:id>
        </ext>
      </extLst>
    </cfRule>
  </conditionalFormatting>
  <conditionalFormatting sqref="F19:F41">
    <cfRule type="dataBar" priority="3">
      <dataBar>
        <cfvo type="num" val="0"/>
        <cfvo type="num" val="1"/>
        <color theme="0" tint="-0.249977111117893"/>
      </dataBar>
      <extLst>
        <ext xmlns:x14="http://schemas.microsoft.com/office/spreadsheetml/2009/9/main" uri="{B025F937-C7B1-47D3-B67F-A62EFF666E3E}">
          <x14:id>{C137E074-8990-4C8E-BF81-9B4811E03E81}</x14:id>
        </ext>
      </extLst>
    </cfRule>
  </conditionalFormatting>
  <conditionalFormatting sqref="G42:G45 F7:F17">
    <cfRule type="dataBar" priority="11">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J4:AN4">
    <cfRule type="expression" dxfId="31" priority="147">
      <formula>J$5&lt;=EOMONTH($J$5,0)</formula>
    </cfRule>
  </conditionalFormatting>
  <conditionalFormatting sqref="J5:BL41">
    <cfRule type="expression" dxfId="30" priority="4">
      <formula>AND(TODAY()&gt;=J$5,TODAY()&lt;K$5)</formula>
    </cfRule>
  </conditionalFormatting>
  <conditionalFormatting sqref="J4:BM4">
    <cfRule type="expression" dxfId="29" priority="150">
      <formula>AND(J$5&lt;=EOMONTH($J$5,1),J$5&gt;EOMONTH($J$5,0))</formula>
    </cfRule>
  </conditionalFormatting>
  <conditionalFormatting sqref="J8:BM23 J26:BM41">
    <cfRule type="expression" dxfId="28" priority="168" stopIfTrue="1">
      <formula>AND(LEN($D8)=0,J$5&gt;=$G8,J$5&lt;=$G8+$I8-1)</formula>
    </cfRule>
    <cfRule type="expression" dxfId="27" priority="164" stopIfTrue="1">
      <formula>AND($D8="Low Risk",J$5&gt;=$G8,J$5&lt;=$G8+$I8-1)</formula>
    </cfRule>
    <cfRule type="expression" dxfId="26" priority="165" stopIfTrue="1">
      <formula>AND($D8="High Risk",J$5&gt;=$G8,J$5&lt;=$G8+$I8-1)</formula>
    </cfRule>
    <cfRule type="expression" dxfId="25" priority="166" stopIfTrue="1">
      <formula>AND($D8="On Track",J$5&gt;=$G8,J$5&lt;=$G8+$I8-1)</formula>
    </cfRule>
    <cfRule type="expression" dxfId="24" priority="167" stopIfTrue="1">
      <formula>AND($D8="Med Risk",J$5&gt;=$G8,J$5&lt;=$G8+$I8-1)</formula>
    </cfRule>
  </conditionalFormatting>
  <conditionalFormatting sqref="J24:BM24">
    <cfRule type="expression" dxfId="23" priority="174" stopIfTrue="1">
      <formula>AND($D24="Low Risk",J$5&gt;=$G25,J$5&lt;=$G25+$I24-1)</formula>
    </cfRule>
    <cfRule type="expression" dxfId="22" priority="175" stopIfTrue="1">
      <formula>AND($D24="High Risk",J$5&gt;=$G25,J$5&lt;=$G25+$I24-1)</formula>
    </cfRule>
    <cfRule type="expression" dxfId="21" priority="176" stopIfTrue="1">
      <formula>AND($D24="On Track",J$5&gt;=$G25,J$5&lt;=$G25+$I24-1)</formula>
    </cfRule>
    <cfRule type="expression" dxfId="20" priority="177" stopIfTrue="1">
      <formula>AND($D24="Med Risk",J$5&gt;=$G25,J$5&lt;=$G25+$I24-1)</formula>
    </cfRule>
    <cfRule type="expression" dxfId="19" priority="178" stopIfTrue="1">
      <formula>AND(LEN($D24)=0,J$5&gt;=$G25,J$5&lt;=$G25+$I24-1)</formula>
    </cfRule>
  </conditionalFormatting>
  <conditionalFormatting sqref="J25:BM25">
    <cfRule type="expression" dxfId="18" priority="179" stopIfTrue="1">
      <formula>AND($D25="Low Risk",J$5&gt;=#REF!,J$5&lt;=#REF!+$I25-1)</formula>
    </cfRule>
    <cfRule type="expression" dxfId="17" priority="180" stopIfTrue="1">
      <formula>AND($D25="High Risk",J$5&gt;=#REF!,J$5&lt;=#REF!+$I25-1)</formula>
    </cfRule>
    <cfRule type="expression" dxfId="16" priority="181" stopIfTrue="1">
      <formula>AND($D25="On Track",J$5&gt;=#REF!,J$5&lt;=#REF!+$I25-1)</formula>
    </cfRule>
    <cfRule type="expression" dxfId="15" priority="182" stopIfTrue="1">
      <formula>AND($D25="Med Risk",J$5&gt;=#REF!,J$5&lt;=#REF!+$I25-1)</formula>
    </cfRule>
    <cfRule type="expression" dxfId="14" priority="183" stopIfTrue="1">
      <formula>AND(LEN($D25)=0,J$5&gt;=#REF!,J$5&lt;=#REF!+$I25-1)</formula>
    </cfRule>
  </conditionalFormatting>
  <conditionalFormatting sqref="K4:BM4">
    <cfRule type="expression" dxfId="13" priority="148">
      <formula>AND(K$5&lt;=EOMONTH($J$5,2),K$5&gt;EOMONTH($J$5,0),K$5&gt;EOMONTH($J$5,1))</formula>
    </cfRule>
  </conditionalFormatting>
  <conditionalFormatting sqref="K42:BM46">
    <cfRule type="expression" dxfId="12" priority="146">
      <formula>AND(TODAY()&gt;=J$5,TODAY()&lt;K$5)</formula>
    </cfRule>
  </conditionalFormatting>
  <conditionalFormatting sqref="K42:BN45">
    <cfRule type="expression" dxfId="11" priority="185" stopIfTrue="1">
      <formula>AND($E42="Low Risk",J$5&gt;=$H42,J$5&lt;=$H42+#REF!-1)</formula>
    </cfRule>
    <cfRule type="expression" dxfId="10" priority="186" stopIfTrue="1">
      <formula>AND($E42="High Risk",J$5&gt;=$H42,J$5&lt;=$H42+#REF!-1)</formula>
    </cfRule>
    <cfRule type="expression" dxfId="9" priority="187" stopIfTrue="1">
      <formula>AND($E42="On Track",J$5&gt;=$H42,J$5&lt;=$H42+#REF!-1)</formula>
    </cfRule>
    <cfRule type="expression" dxfId="8" priority="188" stopIfTrue="1">
      <formula>AND($E42="Med Risk",J$5&gt;=$H42,J$5&lt;=$H42+#REF!-1)</formula>
    </cfRule>
    <cfRule type="expression" dxfId="7" priority="189" stopIfTrue="1">
      <formula>AND(LEN($E42)=0,J$5&gt;=$H42,J$5&lt;=$H42+#REF!-1)</formula>
    </cfRule>
  </conditionalFormatting>
  <conditionalFormatting sqref="K46:BN46">
    <cfRule type="expression" dxfId="6" priority="157" stopIfTrue="1">
      <formula>AND(#REF!="Low Risk",J$5&gt;=#REF!,J$5&lt;=#REF!+#REF!-1)</formula>
    </cfRule>
    <cfRule type="expression" dxfId="5" priority="158" stopIfTrue="1">
      <formula>AND(#REF!="High Risk",J$5&gt;=#REF!,J$5&lt;=#REF!+#REF!-1)</formula>
    </cfRule>
    <cfRule type="expression" dxfId="4" priority="159" stopIfTrue="1">
      <formula>AND(#REF!="On Track",J$5&gt;=#REF!,J$5&lt;=#REF!+#REF!-1)</formula>
    </cfRule>
    <cfRule type="expression" dxfId="3" priority="160" stopIfTrue="1">
      <formula>AND(#REF!="Med Risk",J$5&gt;=#REF!,J$5&lt;=#REF!+#REF!-1)</formula>
    </cfRule>
    <cfRule type="expression" dxfId="2" priority="161" stopIfTrue="1">
      <formula>AND(LEN(#REF!)=0,J$5&gt;=#REF!,J$5&lt;=#REF!+#REF!-1)</formula>
    </cfRule>
  </conditionalFormatting>
  <conditionalFormatting sqref="BM5:BM41">
    <cfRule type="expression" dxfId="1" priority="143">
      <formula>AND(TODAY()&gt;=BM$5,TODAY()&lt;BO$5)</formula>
    </cfRule>
  </conditionalFormatting>
  <conditionalFormatting sqref="BN42:BN46">
    <cfRule type="expression" dxfId="0" priority="145">
      <formula>AND(TODAY()&gt;=BM$5,TODAY()&lt;BO$5)</formula>
    </cfRule>
  </conditionalFormatting>
  <dataValidations count="3">
    <dataValidation type="whole" operator="greaterThanOrEqual" allowBlank="1" showInputMessage="1" promptTitle="Scrolling Increment" prompt="Changing this number will scroll the Gantt Chart view." sqref="H4:I4" xr:uid="{00000000-0002-0000-0000-000000000000}">
      <formula1>0</formula1>
    </dataValidation>
    <dataValidation type="list" allowBlank="1" showInputMessage="1" showErrorMessage="1" sqref="D8 E42:E45 D10:D41" xr:uid="{00000000-0002-0000-0000-000001000000}">
      <formula1>"Goal,Milestone,On Track, Low Risk, Med Risk, High Risk"</formula1>
    </dataValidation>
    <dataValidation type="list" allowBlank="1" showInputMessage="1" sqref="D9" xr:uid="{00000000-0002-0000-0000-000002000000}">
      <formula1>"Goal,Milestone,On Track, Low Risk, Med Risk, High Risk"</formula1>
    </dataValidation>
  </dataValidations>
  <printOptions horizontalCentered="1"/>
  <pageMargins left="0.25" right="0.25" top="0.5" bottom="0.5" header="0.3" footer="0.3"/>
  <pageSetup scale="45"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Scroll Bar 5">
              <controlPr defaultSize="0" autoPict="0" altText="Scroll bar to scroll through the Ghantt project timeline.">
                <anchor moveWithCells="1">
                  <from>
                    <xdr:col>9</xdr:col>
                    <xdr:colOff>31750</xdr:colOff>
                    <xdr:row>5</xdr:row>
                    <xdr:rowOff>57150</xdr:rowOff>
                  </from>
                  <to>
                    <xdr:col>65</xdr:col>
                    <xdr:colOff>50800</xdr:colOff>
                    <xdr:row>5</xdr:row>
                    <xdr:rowOff>241300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2B03AC55-E97B-47B9-BA35-2A70D6901D04}">
            <x14:dataBar minLength="0" maxLength="100" gradient="0">
              <x14:cfvo type="num">
                <xm:f>0</xm:f>
              </x14:cfvo>
              <x14:cfvo type="num">
                <xm:f>1</xm:f>
              </x14:cfvo>
              <x14:negativeFillColor rgb="FFFF0000"/>
              <x14:axisColor rgb="FF000000"/>
            </x14:dataBar>
          </x14:cfRule>
          <xm:sqref>F18</xm:sqref>
        </x14:conditionalFormatting>
        <x14:conditionalFormatting xmlns:xm="http://schemas.microsoft.com/office/excel/2006/main">
          <x14:cfRule type="dataBar" id="{C137E074-8990-4C8E-BF81-9B4811E03E81}">
            <x14:dataBar minLength="0" maxLength="100" gradient="0">
              <x14:cfvo type="num">
                <xm:f>0</xm:f>
              </x14:cfvo>
              <x14:cfvo type="num">
                <xm:f>1</xm:f>
              </x14:cfvo>
              <x14:negativeFillColor rgb="FFFF0000"/>
              <x14:axisColor rgb="FF000000"/>
            </x14:dataBar>
          </x14:cfRule>
          <xm:sqref>F19:F41</xm:sqref>
        </x14:conditionalFormatting>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G42:G45 F7:F17</xm:sqref>
        </x14:conditionalFormatting>
        <x14:conditionalFormatting xmlns:xm="http://schemas.microsoft.com/office/excel/2006/main">
          <x14:cfRule type="iconSet" priority="108"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K42:BN45 J8:BM41</xm:sqref>
        </x14:conditionalFormatting>
        <x14:conditionalFormatting xmlns:xm="http://schemas.microsoft.com/office/excel/2006/main">
          <x14:cfRule type="iconSet" priority="73"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K46:BN46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election activeCell="A23" sqref="A23"/>
    </sheetView>
  </sheetViews>
  <sheetFormatPr defaultRowHeight="14.5" x14ac:dyDescent="0.35"/>
  <cols>
    <col min="1" max="1" width="38.26953125" style="64" customWidth="1"/>
    <col min="2" max="2" width="25.81640625" customWidth="1"/>
    <col min="3" max="3" width="23.26953125" customWidth="1"/>
  </cols>
  <sheetData>
    <row r="1" spans="1:4" x14ac:dyDescent="0.35">
      <c r="A1" s="63" t="s">
        <v>31</v>
      </c>
      <c r="B1" s="62" t="s">
        <v>32</v>
      </c>
      <c r="C1" s="62" t="s">
        <v>33</v>
      </c>
      <c r="D1" t="s">
        <v>29</v>
      </c>
    </row>
    <row r="2" spans="1:4" x14ac:dyDescent="0.35">
      <c r="C2" s="76"/>
    </row>
    <row r="3" spans="1:4" x14ac:dyDescent="0.35">
      <c r="C3" s="76"/>
    </row>
    <row r="4" spans="1:4" x14ac:dyDescent="0.35">
      <c r="C4" s="76"/>
    </row>
    <row r="5" spans="1:4" x14ac:dyDescent="0.35">
      <c r="C5" s="76"/>
    </row>
    <row r="6" spans="1:4" x14ac:dyDescent="0.35">
      <c r="C6" s="76"/>
    </row>
    <row r="7" spans="1:4" x14ac:dyDescent="0.35">
      <c r="C7" s="76"/>
    </row>
    <row r="8" spans="1:4" x14ac:dyDescent="0.35">
      <c r="C8" s="76"/>
    </row>
    <row r="9" spans="1:4" x14ac:dyDescent="0.35">
      <c r="C9" s="76"/>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showGridLines="0" zoomScaleNormal="100" workbookViewId="0">
      <selection activeCell="A4" sqref="A4"/>
    </sheetView>
  </sheetViews>
  <sheetFormatPr defaultColWidth="9.1796875" defaultRowHeight="13" x14ac:dyDescent="0.3"/>
  <cols>
    <col min="1" max="1" width="87.1796875" style="9" customWidth="1"/>
    <col min="2" max="16384" width="9.1796875" style="7"/>
  </cols>
  <sheetData>
    <row r="1" spans="1:1" s="8" customFormat="1" ht="26" x14ac:dyDescent="0.6">
      <c r="A1" s="10" t="s">
        <v>0</v>
      </c>
    </row>
    <row r="2" spans="1:1" ht="84.4" customHeight="1" x14ac:dyDescent="0.3">
      <c r="A2" s="11" t="s">
        <v>20</v>
      </c>
    </row>
    <row r="3" spans="1:1" ht="26.25" customHeight="1" x14ac:dyDescent="0.3">
      <c r="A3" s="10" t="s">
        <v>1</v>
      </c>
    </row>
    <row r="4" spans="1:1" s="9" customFormat="1" ht="205" customHeight="1" x14ac:dyDescent="0.35">
      <c r="A4" s="12" t="s">
        <v>26</v>
      </c>
    </row>
    <row r="5" spans="1:1" x14ac:dyDescent="0.3">
      <c r="A5" s="9" t="s">
        <v>21</v>
      </c>
    </row>
  </sheetData>
  <pageMargins left="0.5" right="0.5" top="0.5" bottom="0.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B05E399D08944D8C54D0C90CB3665F" ma:contentTypeVersion="12" ma:contentTypeDescription="Create a new document." ma:contentTypeScope="" ma:versionID="6f491a077d19191fbeaff17017d890f9">
  <xsd:schema xmlns:xsd="http://www.w3.org/2001/XMLSchema" xmlns:xs="http://www.w3.org/2001/XMLSchema" xmlns:p="http://schemas.microsoft.com/office/2006/metadata/properties" xmlns:ns2="37272bce-b95e-40cd-9618-33c8795652a6" xmlns:ns3="e3d9b9be-68d3-4b41-a2dd-682a9bc8807e" targetNamespace="http://schemas.microsoft.com/office/2006/metadata/properties" ma:root="true" ma:fieldsID="bfe8bdf01059efea6fc688c9b888fb43" ns2:_="" ns3:_="">
    <xsd:import namespace="37272bce-b95e-40cd-9618-33c8795652a6"/>
    <xsd:import namespace="e3d9b9be-68d3-4b41-a2dd-682a9bc880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72bce-b95e-40cd-9618-33c879565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d9b9be-68d3-4b41-a2dd-682a9bc8807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2BD0D3-BCCA-4230-9B90-2FF2ED2C3F51}">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e3d9b9be-68d3-4b41-a2dd-682a9bc8807e"/>
    <ds:schemaRef ds:uri="37272bce-b95e-40cd-9618-33c8795652a6"/>
    <ds:schemaRef ds:uri="http://purl.org/dc/dcmitype/"/>
  </ds:schemaRefs>
</ds:datastoreItem>
</file>

<file path=customXml/itemProps2.xml><?xml version="1.0" encoding="utf-8"?>
<ds:datastoreItem xmlns:ds="http://schemas.openxmlformats.org/officeDocument/2006/customXml" ds:itemID="{69690FD0-38A3-4A43-A9BA-B091F01C4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272bce-b95e-40cd-9618-33c8795652a6"/>
    <ds:schemaRef ds:uri="e3d9b9be-68d3-4b41-a2dd-682a9bc880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D30C1A-0202-4A77-B61F-2DC6D772EB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Gantt</vt:lpstr>
      <vt:lpstr>Task List</vt:lpstr>
      <vt:lpstr>About</vt:lpstr>
      <vt:lpstr>Gantt!Print_Titles</vt:lpstr>
      <vt:lpstr>Project_Start</vt:lpstr>
      <vt:lpstr>Scrolling_Increment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2018-07-14T00:37:31Z</dcterms:created>
  <dcterms:modified xsi:type="dcterms:W3CDTF">2025-05-30T01:27:30Z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0x01010044B05E399D08944D8C54D0C90CB3665F</vt:lpwstr>
  </property>
</Properties>
</file>